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0730" windowHeight="11160" activeTab="1"/>
  </bookViews>
  <sheets>
    <sheet name="informacje ogólne" sheetId="90" r:id="rId1"/>
    <sheet name="budynki" sheetId="89" r:id="rId2"/>
    <sheet name="elektronika " sheetId="83" r:id="rId3"/>
    <sheet name="środki trwałe" sheetId="92" r:id="rId4"/>
  </sheets>
  <definedNames>
    <definedName name="_xlnm._FilterDatabase" localSheetId="2" hidden="1">'elektronika '!$A$4:$II$4</definedName>
    <definedName name="_xlnm.Print_Area" localSheetId="1">budynki!$A$1:$Y$146</definedName>
    <definedName name="_xlnm.Print_Area" localSheetId="2">'elektronika '!$A$1:$D$139</definedName>
    <definedName name="_xlnm.Print_Area" localSheetId="0">'informacje ogólne'!$A$1:$H$17</definedName>
    <definedName name="_xlnm.Print_Area" localSheetId="3">'środki trwałe'!$A$1:$D$17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6" i="89" l="1"/>
  <c r="H64" i="89"/>
  <c r="H56" i="89"/>
  <c r="H143" i="89" l="1"/>
  <c r="H139" i="89"/>
  <c r="H127" i="89"/>
  <c r="H86" i="89"/>
  <c r="H80" i="89"/>
  <c r="H77" i="89"/>
  <c r="H73" i="89"/>
  <c r="H70" i="89"/>
  <c r="H67" i="89"/>
  <c r="D135" i="83" l="1"/>
  <c r="D121" i="83"/>
  <c r="D91" i="83"/>
  <c r="D87" i="83"/>
  <c r="D79" i="83"/>
  <c r="D68" i="83"/>
  <c r="D59" i="83"/>
  <c r="D55" i="83"/>
  <c r="C7" i="92" l="1"/>
  <c r="C16" i="92" l="1"/>
  <c r="D127" i="83" l="1"/>
  <c r="D16" i="83"/>
  <c r="D13" i="83" l="1"/>
  <c r="D130" i="83" l="1"/>
  <c r="D139" i="83" s="1"/>
  <c r="D7" i="83"/>
  <c r="D10" i="83"/>
  <c r="D137" i="83" l="1"/>
  <c r="D71" i="83"/>
  <c r="D138" i="83" s="1"/>
</calcChain>
</file>

<file path=xl/sharedStrings.xml><?xml version="1.0" encoding="utf-8"?>
<sst xmlns="http://schemas.openxmlformats.org/spreadsheetml/2006/main" count="2663" uniqueCount="502">
  <si>
    <t>RAZEM</t>
  </si>
  <si>
    <t>Nazwa jednostki</t>
  </si>
  <si>
    <t>NIP</t>
  </si>
  <si>
    <t>REGON</t>
  </si>
  <si>
    <t>Lp.</t>
  </si>
  <si>
    <t xml:space="preserve">Nazwa  </t>
  </si>
  <si>
    <t>Rok produkcji</t>
  </si>
  <si>
    <t>Wartość księgowa brutto</t>
  </si>
  <si>
    <t>Razem sprzęt stacjonarny</t>
  </si>
  <si>
    <t>Razem sprzęt przenośny</t>
  </si>
  <si>
    <t>lp.</t>
  </si>
  <si>
    <t>czy budynek jest użytkowany? (TAK/NIE)</t>
  </si>
  <si>
    <t>czy jest to budynkek zabytkowy, podlegający nadzorowi konserwatora zabytków?</t>
  </si>
  <si>
    <t>rok budowy</t>
  </si>
  <si>
    <t>Urząd Gminy</t>
  </si>
  <si>
    <t>czy budynek jest przeznaczony do rozbiórki? (TAK/NIE)</t>
  </si>
  <si>
    <t>Adres</t>
  </si>
  <si>
    <t>Gminny Ośrodek Pomocy Społecznej</t>
  </si>
  <si>
    <t>Gminne Centrum Kultury</t>
  </si>
  <si>
    <t>Szkoła Podstawowa w Brzoziu Lubawskim</t>
  </si>
  <si>
    <t>Szkoła Podstawowa w Tereszewie</t>
  </si>
  <si>
    <t>Zespół Szkół w Kurzętniku</t>
  </si>
  <si>
    <t>Zakład Gospodarki Komunalnej Sp. z o. o.</t>
  </si>
  <si>
    <t>Tabela nr 2 - Wykaz budynków i budowli w Gminie Kurzętnik</t>
  </si>
  <si>
    <t>Tabela nr 3 - Wykaz sprzętu elektronicznego w Gminie Kurzętnik</t>
  </si>
  <si>
    <t>Tabela nr 4 - Informacja o majątku trwałym w Gminie Kurzętnik</t>
  </si>
  <si>
    <t>Tabela nr 1 - Informacje ogólne</t>
  </si>
  <si>
    <r>
      <t xml:space="preserve">Wykaz sprzętu elektronicznego </t>
    </r>
    <r>
      <rPr>
        <b/>
        <i/>
        <u/>
        <sz val="10"/>
        <rFont val="Arial"/>
        <family val="2"/>
        <charset val="238"/>
      </rPr>
      <t>stacjonarnego</t>
    </r>
  </si>
  <si>
    <r>
      <t xml:space="preserve">Wykaz sprzętu elektronicznego </t>
    </r>
    <r>
      <rPr>
        <b/>
        <i/>
        <u/>
        <sz val="10"/>
        <rFont val="Arial"/>
        <family val="2"/>
        <charset val="238"/>
      </rPr>
      <t>przenośnego</t>
    </r>
    <r>
      <rPr>
        <b/>
        <i/>
        <sz val="10"/>
        <rFont val="Arial"/>
        <family val="2"/>
        <charset val="238"/>
      </rPr>
      <t xml:space="preserve"> </t>
    </r>
  </si>
  <si>
    <t xml:space="preserve">nazwa budynku/ budowli </t>
  </si>
  <si>
    <t xml:space="preserve">przeznaczenie budynku/ budowli </t>
  </si>
  <si>
    <t>lokalizacja (adres)</t>
  </si>
  <si>
    <t>Rodzaj materiałów budowlanych, z jakich wykonano budynek</t>
  </si>
  <si>
    <t>informacja o przeprowadzonych remontach i modernizacji budynków starszych niż 50 lat (data remontu, czego dotyczył remont, wielkość poniesionych nakładów na remont)</t>
  </si>
  <si>
    <t>ilość kondygnacji</t>
  </si>
  <si>
    <t>czy budynek jest podpiwniczony?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</si>
  <si>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</si>
  <si>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</si>
  <si>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</si>
  <si>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</si>
  <si>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</si>
  <si>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</si>
  <si>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</si>
  <si>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</si>
  <si>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</si>
  <si>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t>WARTOŚĆ KSIĘGOWA BRUTTO (łączna wartość wszystkich środków ewidencjonowanych)</t>
  </si>
  <si>
    <t>511402830</t>
  </si>
  <si>
    <t>ul. Kościuszki 17, 13-306 Kurzętnik</t>
  </si>
  <si>
    <t>8771412147</t>
  </si>
  <si>
    <t>511402852</t>
  </si>
  <si>
    <t>001212320</t>
  </si>
  <si>
    <t>001212342</t>
  </si>
  <si>
    <t>280228306</t>
  </si>
  <si>
    <t>Marzęcice, ul. Szkolna 21,  13-306 Kurzętnik</t>
  </si>
  <si>
    <t>ul. Grunwaldzka 37, 13-306 Kurzętnik</t>
  </si>
  <si>
    <t>ul. Kościuszki 23, 13-306 Kurzętnik</t>
  </si>
  <si>
    <t>Tereszewo 9A,  13-306 Kurzętnik</t>
  </si>
  <si>
    <t>Brzozie Lubawskie 43A, 13-306 Kurzętnik</t>
  </si>
  <si>
    <t>ul. Dworcowa 8,  13-306 Kurzętnik</t>
  </si>
  <si>
    <t>ul. Grunwaldzka 39, 13-306 Kurzętnik</t>
  </si>
  <si>
    <t>SUMA:</t>
  </si>
  <si>
    <t>GMINA KURZĘTNIK:</t>
  </si>
  <si>
    <t>000538260</t>
  </si>
  <si>
    <t xml:space="preserve">zabezpieczenia
(znane zabiezpieczenia p-poż i przeciw kradzieżowe)     
</t>
  </si>
  <si>
    <t>powierzchnia użytkowa 
(w m²)</t>
  </si>
  <si>
    <t xml:space="preserve">wartość           </t>
  </si>
  <si>
    <t>rodzaj wartości (początkowa, księgowa brutto / wartość odtworzeniowa)</t>
  </si>
  <si>
    <t>Zakład Gospodarki Komunalnej w Kurzętniku Sp. z o. o.</t>
  </si>
  <si>
    <t>Towarzystwo Budownictwa Społecznego Sp. z o. o.</t>
  </si>
  <si>
    <t>Razem monitoring</t>
  </si>
  <si>
    <r>
      <t xml:space="preserve">Wykaz </t>
    </r>
    <r>
      <rPr>
        <b/>
        <i/>
        <u/>
        <sz val="10"/>
        <rFont val="Arial"/>
        <family val="2"/>
        <charset val="238"/>
      </rPr>
      <t>monitoringu wizyjnego - system kamer</t>
    </r>
  </si>
  <si>
    <t>Szkoła Podstawowa w Marzęcicach</t>
  </si>
  <si>
    <t>Gminny Zespół Opiekuńczo-Wychowawczy</t>
  </si>
  <si>
    <t>ul. Kościuszki 36, 13-306 Kurzętnik</t>
  </si>
  <si>
    <r>
      <rPr>
        <b/>
        <u/>
        <sz val="10"/>
        <rFont val="Arial"/>
        <family val="2"/>
        <charset val="238"/>
      </rPr>
      <t>W tym</t>
    </r>
    <r>
      <rPr>
        <b/>
        <sz val="10"/>
        <rFont val="Arial"/>
        <family val="2"/>
        <charset val="238"/>
      </rPr>
      <t xml:space="preserve"> zbiory biblioteczne</t>
    </r>
  </si>
  <si>
    <t>PKD</t>
  </si>
  <si>
    <t>Liczba pracowników</t>
  </si>
  <si>
    <t>Liczba uczniów/ wychowanków</t>
  </si>
  <si>
    <t>8411Z</t>
  </si>
  <si>
    <t>34</t>
  </si>
  <si>
    <t>-</t>
  </si>
  <si>
    <t>1. Urząd Gminy</t>
  </si>
  <si>
    <t>1A. Urząd Gminy - budynki przejęte od ZGK</t>
  </si>
  <si>
    <t>2. Gminne Centrum Kultury</t>
  </si>
  <si>
    <t>3. Gminny Ośrodek Pomocy Społecznej</t>
  </si>
  <si>
    <t>4. Szkoła Podstawowa w Brzoziu Lubawskim</t>
  </si>
  <si>
    <t>5. Szkoła Podstawowa w Tereszewie</t>
  </si>
  <si>
    <t>6. Szkoła Podstawowa w Marzęcicach</t>
  </si>
  <si>
    <t>7. Zespół Szkół w Kurzętniku</t>
  </si>
  <si>
    <t>8. Zakład Gospodarki Komunalnej Sp. z o. o.</t>
  </si>
  <si>
    <t>9. TBS Sp. z o.o.</t>
  </si>
  <si>
    <t>10. Gminny Zespół Opiekuńczo-Wychowawczy</t>
  </si>
  <si>
    <t>2. Gminny Ośrodek Pomocy Społecznej</t>
  </si>
  <si>
    <t>5. Gminny Zespół Opiekuńczo-Wychowawczy</t>
  </si>
  <si>
    <r>
      <t xml:space="preserve">NIP: </t>
    </r>
    <r>
      <rPr>
        <b/>
        <sz val="14"/>
        <rFont val="Arial"/>
        <family val="2"/>
        <charset val="238"/>
      </rPr>
      <t>8771475550</t>
    </r>
  </si>
  <si>
    <r>
      <t xml:space="preserve">REGON: </t>
    </r>
    <r>
      <rPr>
        <b/>
        <sz val="14"/>
        <rFont val="Arial"/>
        <family val="2"/>
        <charset val="238"/>
      </rPr>
      <t>871118916</t>
    </r>
  </si>
  <si>
    <t>Budynek administracyjny, ogrodzenie</t>
  </si>
  <si>
    <t>biura</t>
  </si>
  <si>
    <t>tak</t>
  </si>
  <si>
    <t>nie</t>
  </si>
  <si>
    <t>księgowa brutto</t>
  </si>
  <si>
    <t>alarm, gaśnice, kraty w części okien</t>
  </si>
  <si>
    <t xml:space="preserve">Kurzętnik, ul. Grunwaldzka 39 </t>
  </si>
  <si>
    <t>cegła piaskowo-wapienna</t>
  </si>
  <si>
    <t>żelbeton</t>
  </si>
  <si>
    <t>papa</t>
  </si>
  <si>
    <t>bardzo dobry</t>
  </si>
  <si>
    <t>nie dotyczy</t>
  </si>
  <si>
    <t xml:space="preserve">Remiza OSP,ogrodzenie </t>
  </si>
  <si>
    <t>świetlica wiejska</t>
  </si>
  <si>
    <t>gaśnice, kraty w części okien</t>
  </si>
  <si>
    <t>Marzęcice</t>
  </si>
  <si>
    <t>cegła + pustak</t>
  </si>
  <si>
    <t>drewniany</t>
  </si>
  <si>
    <t>nowa instalacja w kuchni</t>
  </si>
  <si>
    <t>Remiza OSP</t>
  </si>
  <si>
    <t>odtworzeniowa</t>
  </si>
  <si>
    <t>gaśnice</t>
  </si>
  <si>
    <t>Bratuszewo</t>
  </si>
  <si>
    <t>cegła+pustak</t>
  </si>
  <si>
    <t>nie występuje</t>
  </si>
  <si>
    <t>drewniany pokryty papą</t>
  </si>
  <si>
    <t>dobry</t>
  </si>
  <si>
    <t xml:space="preserve">Świetlica </t>
  </si>
  <si>
    <t>Lipowiec</t>
  </si>
  <si>
    <t>pustaki</t>
  </si>
  <si>
    <t>drewniane</t>
  </si>
  <si>
    <t>azbest</t>
  </si>
  <si>
    <t>607 (rzeka)</t>
  </si>
  <si>
    <t>badzo dobry</t>
  </si>
  <si>
    <t xml:space="preserve">Remiza OSP </t>
  </si>
  <si>
    <t>gaśnice, kraty w części garażowej</t>
  </si>
  <si>
    <t>Nielbark</t>
  </si>
  <si>
    <t>pustak + cegła</t>
  </si>
  <si>
    <t>drewniana pokryta papą</t>
  </si>
  <si>
    <t xml:space="preserve">malowanie wnętrza, </t>
  </si>
  <si>
    <t xml:space="preserve">Remiza OSP, ogrodzenie, suszarnie </t>
  </si>
  <si>
    <t>Brzozie Lub</t>
  </si>
  <si>
    <t>pustak+cegła</t>
  </si>
  <si>
    <t>stropodach-drewno</t>
  </si>
  <si>
    <t>drewniana pokryta ppapą i dachówką</t>
  </si>
  <si>
    <t>kafelki w kuchni i w chłodni</t>
  </si>
  <si>
    <t>Sugajenko</t>
  </si>
  <si>
    <t>pustak + bloczki wapienno-piaskowe</t>
  </si>
  <si>
    <t>podwieszane, konstrukcja drewniana</t>
  </si>
  <si>
    <t>stalowa pokryta eternitem</t>
  </si>
  <si>
    <t>dobudowanie świetlicy</t>
  </si>
  <si>
    <t>Remiza OSP, suszarnia węży</t>
  </si>
  <si>
    <t>Mikołajki</t>
  </si>
  <si>
    <t>cegła ceramiczna i wapienno-piaskowa</t>
  </si>
  <si>
    <t>Remiza OSP, ogrodzenie</t>
  </si>
  <si>
    <t>Tereszewo</t>
  </si>
  <si>
    <t>stropodach, regips</t>
  </si>
  <si>
    <t>drewniana pokryta eternitem</t>
  </si>
  <si>
    <t>Wlk. Bałówki</t>
  </si>
  <si>
    <t>cegła</t>
  </si>
  <si>
    <t>5336 (rzeka)</t>
  </si>
  <si>
    <t>malowanie, nowy piec</t>
  </si>
  <si>
    <t>Krzemieniewo</t>
  </si>
  <si>
    <t>cegła +pustak</t>
  </si>
  <si>
    <t>Wawrowice</t>
  </si>
  <si>
    <t>betonowy</t>
  </si>
  <si>
    <t>blachodachówka</t>
  </si>
  <si>
    <t>eternit</t>
  </si>
  <si>
    <t>5336(rzeka)</t>
  </si>
  <si>
    <t>Malowanie wnętrza</t>
  </si>
  <si>
    <t>Kąciki</t>
  </si>
  <si>
    <t>gazobeton</t>
  </si>
  <si>
    <t>stropodach,drewniane</t>
  </si>
  <si>
    <t>Małe Bałówki</t>
  </si>
  <si>
    <t>pustak i cegła</t>
  </si>
  <si>
    <t>drewniana</t>
  </si>
  <si>
    <t>Budynek Zakładu Opieki Zdrowotnej</t>
  </si>
  <si>
    <t>ośrodek zdrowia</t>
  </si>
  <si>
    <t>gaśnice, alarm</t>
  </si>
  <si>
    <t>betonowe</t>
  </si>
  <si>
    <t>Budynek gospodarczy</t>
  </si>
  <si>
    <t>gospodarcze</t>
  </si>
  <si>
    <t>dostateczny</t>
  </si>
  <si>
    <t>stropodach</t>
  </si>
  <si>
    <t xml:space="preserve">Budynek administracyjny Urzędu Gminy </t>
  </si>
  <si>
    <t>gaśnice, alarm, kraty w części okien</t>
  </si>
  <si>
    <t>pustak gipsowy</t>
  </si>
  <si>
    <t>modernizacja oświetlenia, przebudowa 2 pomieszczeń, malowanie biur</t>
  </si>
  <si>
    <t>Budynek szkoły</t>
  </si>
  <si>
    <t>wpisany do ewidencji konserwatora zabytków</t>
  </si>
  <si>
    <t>Tomaszewo</t>
  </si>
  <si>
    <t>eternik</t>
  </si>
  <si>
    <t>przebudowa budynku</t>
  </si>
  <si>
    <t>Otręba</t>
  </si>
  <si>
    <t>modernizacja kuchni i łazienki</t>
  </si>
  <si>
    <t>Budynek socjalny stadion</t>
  </si>
  <si>
    <t>szatnia, gospodarczy</t>
  </si>
  <si>
    <t>gaśnice, kraty w oknach</t>
  </si>
  <si>
    <t>Kurzętnik</t>
  </si>
  <si>
    <t>Ścieżka dydaktyczna, amfiteatr</t>
  </si>
  <si>
    <t>kultura, turystyka, edukacja</t>
  </si>
  <si>
    <t>Centrum Aktywności Lokalnej (szkoła)</t>
  </si>
  <si>
    <t>szkoła</t>
  </si>
  <si>
    <t>Wielkie Bałówki 14</t>
  </si>
  <si>
    <t>tak (w części)</t>
  </si>
  <si>
    <t>gospodarczy</t>
  </si>
  <si>
    <t>Orlik</t>
  </si>
  <si>
    <t>Kurzętnik, ul. Łąkowa</t>
  </si>
  <si>
    <t>Kamionka</t>
  </si>
  <si>
    <t>Szafarnia</t>
  </si>
  <si>
    <t>cegła wapniowo-piaskowa</t>
  </si>
  <si>
    <t>papa termozgrzewalna</t>
  </si>
  <si>
    <t>remiza</t>
  </si>
  <si>
    <t>lata 60-te 
XX w.</t>
  </si>
  <si>
    <t>pustaki+cegła</t>
  </si>
  <si>
    <t>Kurzętnik Górny</t>
  </si>
  <si>
    <t>Budynek mieszkalny /pałac Górny Kurzętnik/</t>
  </si>
  <si>
    <t>mieszkalny</t>
  </si>
  <si>
    <t>płyty wanałowe</t>
  </si>
  <si>
    <t>jednospadowy, papa</t>
  </si>
  <si>
    <t>Romanowo</t>
  </si>
  <si>
    <t>tor rowerowy z minirampą</t>
  </si>
  <si>
    <t>rekreacyjny</t>
  </si>
  <si>
    <t>plac zabaw dz.290 i 1965</t>
  </si>
  <si>
    <t xml:space="preserve">Kurzętnik, ul. Grunwaldzka </t>
  </si>
  <si>
    <t>plac zabaw dz. 1151/10</t>
  </si>
  <si>
    <t>Kurzętnik, ul. Betoniarska</t>
  </si>
  <si>
    <t>plac zabaw dz. 598/2 i 597/2</t>
  </si>
  <si>
    <t>Kurzętnik, ul. Kościuszki</t>
  </si>
  <si>
    <t>plac zabaw dz. 131/10</t>
  </si>
  <si>
    <t xml:space="preserve">nie </t>
  </si>
  <si>
    <t>plac zabaw dz.184/3</t>
  </si>
  <si>
    <t xml:space="preserve">tak </t>
  </si>
  <si>
    <t>plac zabaw dz.366/2</t>
  </si>
  <si>
    <t>plac zabaw dz. 205/3</t>
  </si>
  <si>
    <t>plac zabaw dz. 124/2</t>
  </si>
  <si>
    <t>plac zabaw dz. 239/3</t>
  </si>
  <si>
    <t>plac zabaw dz. 278/6</t>
  </si>
  <si>
    <t>plac zabaw dz. 456</t>
  </si>
  <si>
    <t>plac zabaw dz. 105/1</t>
  </si>
  <si>
    <t>plac zabaw dz. 83/4, 83/5</t>
  </si>
  <si>
    <t xml:space="preserve">Wielkie Bałówki </t>
  </si>
  <si>
    <t>plac zabaw dz. 80/3</t>
  </si>
  <si>
    <t>plac zabaw dz. 235</t>
  </si>
  <si>
    <t>plac zabaw dz. 121/1, 121/2</t>
  </si>
  <si>
    <t>plac zabaw dz. 120/1</t>
  </si>
  <si>
    <t>plac zabaw dz.58/2</t>
  </si>
  <si>
    <t>plac zabaw dz. 43/3</t>
  </si>
  <si>
    <t>1975-1984</t>
  </si>
  <si>
    <t>Kurzętnik ul. Dworcowa 9</t>
  </si>
  <si>
    <t>płyty</t>
  </si>
  <si>
    <t xml:space="preserve">Budynek Mieszkalny </t>
  </si>
  <si>
    <t>Kurzętnik ul. Sienkiewicza 55</t>
  </si>
  <si>
    <t>Budynek Mieszkalny 1/2 części</t>
  </si>
  <si>
    <t>Budynek Adm. Mieszkalny</t>
  </si>
  <si>
    <t>stropodach, żelbetonowe</t>
  </si>
  <si>
    <t>Budynek Gospodarczy</t>
  </si>
  <si>
    <t>Garaże 3 szt</t>
  </si>
  <si>
    <t>garaż</t>
  </si>
  <si>
    <t>Kurzętnik ul. Sienkiewicza 23</t>
  </si>
  <si>
    <t>etonowe</t>
  </si>
  <si>
    <t>kopiarka CANON IR 2530i</t>
  </si>
  <si>
    <t>Laptop Lenovo</t>
  </si>
  <si>
    <t>Rzutnik</t>
  </si>
  <si>
    <t>Laptop ACER</t>
  </si>
  <si>
    <t xml:space="preserve">Laptop </t>
  </si>
  <si>
    <t>Urząd Gminy - kolektory słoneczne (solary) w lokalizacjach UG Kurzętnik, GOPS Kurzętnik, SP Brzozie Lubawskie, Sp Tereszewo, SP Marzęcice, ZS Kurzętnik</t>
  </si>
  <si>
    <t xml:space="preserve">Gminne Centrum Kultury w Kurzętniku </t>
  </si>
  <si>
    <t xml:space="preserve">działalność kulturalna </t>
  </si>
  <si>
    <t>alarm, monitoring firma Efekt War-Ma</t>
  </si>
  <si>
    <t>drewno, blachodachówka</t>
  </si>
  <si>
    <t>przebudowa 2011 -2012  rok i generalna modernizacja</t>
  </si>
  <si>
    <t>bardzo dobra</t>
  </si>
  <si>
    <t>laptop Dell</t>
  </si>
  <si>
    <t>8899Z</t>
  </si>
  <si>
    <t>25</t>
  </si>
  <si>
    <t>Budynek Administracyjny</t>
  </si>
  <si>
    <t>Urządzenia alarmowe,drzwi do budynku aluminiowe,zamki typu Gerda,dozór agencji ochrony</t>
  </si>
  <si>
    <t>ul. Dworcowa 8</t>
  </si>
  <si>
    <t>Komputer NTT Business WA800W</t>
  </si>
  <si>
    <t>8520Z</t>
  </si>
  <si>
    <t>31</t>
  </si>
  <si>
    <t>150</t>
  </si>
  <si>
    <t>Budynek Szkolny</t>
  </si>
  <si>
    <t>Gaśnice, hydrant, kraty na oknach,monitoring</t>
  </si>
  <si>
    <t>Brzozie Lubawskie, 13-306 Kurzętnik</t>
  </si>
  <si>
    <t>gazobeton/cegła</t>
  </si>
  <si>
    <t>39</t>
  </si>
  <si>
    <t>207</t>
  </si>
  <si>
    <t>gaśnice, monitoring, szafki hydrantowe</t>
  </si>
  <si>
    <t>Tereszewo 9 A, 13-306 Kurzętnik</t>
  </si>
  <si>
    <t>Przedszkole w Tereszewie</t>
  </si>
  <si>
    <t>przedszkole</t>
  </si>
  <si>
    <t>gasnice, szafki hydrantowe</t>
  </si>
  <si>
    <t>Tereszewo 44, 13 - 306 Tereszewo</t>
  </si>
  <si>
    <t>Ksero XeroX WorkCentre 7835</t>
  </si>
  <si>
    <t>3. SP Tereszewo</t>
  </si>
  <si>
    <t>Rzutnik Acer</t>
  </si>
  <si>
    <t>Tablety Blow 7 szt.</t>
  </si>
  <si>
    <t>Aparat Panasonoc DMC- F 200EP9</t>
  </si>
  <si>
    <t>Laptop Dell M 3800</t>
  </si>
  <si>
    <t>Laptop Dell M4600 4 szt</t>
  </si>
  <si>
    <t>Robot Photon 4 szt.</t>
  </si>
  <si>
    <t>8560Z</t>
  </si>
  <si>
    <t>Szkoła Podstawowa im. Przyjaciół Ziemi w Marzęcicach</t>
  </si>
  <si>
    <t>Marzęcice, ul. Szkolna 21, 13-306 Kurzętnik</t>
  </si>
  <si>
    <t>cegła czerwona</t>
  </si>
  <si>
    <t>4. SP Marzęcice</t>
  </si>
  <si>
    <t>2016 (zakupiono)</t>
  </si>
  <si>
    <t>LAPTOP LENOVO (pracowani komputerowa - 2 szt)</t>
  </si>
  <si>
    <t>DYKTAFON OLIMPUS</t>
  </si>
  <si>
    <t>KOMPUTER - LAPTOP DEEL</t>
  </si>
  <si>
    <t>TABLET LENOVO (4 szt)</t>
  </si>
  <si>
    <t>APARAT FOTGRAFICZNY</t>
  </si>
  <si>
    <t>KOMPUTER - LAPTOP VOSTRO (2 szt)</t>
  </si>
  <si>
    <t>1. SP Marzęcice</t>
  </si>
  <si>
    <t>REJESTRATOR 5W1 DAHUA XVR5232AN-X</t>
  </si>
  <si>
    <t>8560</t>
  </si>
  <si>
    <t>Gaśnice, alarm, kraty na oknach,monitoring</t>
  </si>
  <si>
    <t>Przedszkole</t>
  </si>
  <si>
    <t>Gaśnice, hydranty,monitoring</t>
  </si>
  <si>
    <t>ul. Jagiełły 15, 13-306 Kurzętnik</t>
  </si>
  <si>
    <t>szkoła, sala gimnastyczna</t>
  </si>
  <si>
    <t>Gaśnice,alarm,monitoring</t>
  </si>
  <si>
    <t>cegła wapienno-
piaskowa</t>
  </si>
  <si>
    <t>blachówka</t>
  </si>
  <si>
    <t>betonowe/
drewniane</t>
  </si>
  <si>
    <t>blachodachówka/
papa</t>
  </si>
  <si>
    <t>4120Z</t>
  </si>
  <si>
    <t>lokal mieszkalny + pom. Gospodarcze Bratuszewo 10/4</t>
  </si>
  <si>
    <t>gaśnica</t>
  </si>
  <si>
    <t>Bratuszewo 10/4</t>
  </si>
  <si>
    <t>lokal mieszkalny Krzemieniewo 14/1</t>
  </si>
  <si>
    <t>wpisany do ewidencji</t>
  </si>
  <si>
    <t>Krzemieniewo 14/1</t>
  </si>
  <si>
    <t>lokal mieszkalny Krzemieniewo14/2</t>
  </si>
  <si>
    <t>Krzemieniewo 14/2</t>
  </si>
  <si>
    <t>lokal mieszkalny + pom gospodarcze Marzęcice, ul. Nowomiejska 28/1</t>
  </si>
  <si>
    <t>Marzęcice, ul. Nowomiejska 28/1</t>
  </si>
  <si>
    <t>budynek mieszkalny, Wawrowice 30</t>
  </si>
  <si>
    <t>Wawrowice 30</t>
  </si>
  <si>
    <t>budynek gospodarczy Wawrowice 30</t>
  </si>
  <si>
    <t>lokal mieszkalny Kurzętnik, ul. Dworcowa 9/9</t>
  </si>
  <si>
    <t>ul. Dworcowa 9/9, 13-306 Kurzętnik</t>
  </si>
  <si>
    <t xml:space="preserve">betonowe </t>
  </si>
  <si>
    <t xml:space="preserve">8811Z </t>
  </si>
  <si>
    <t xml:space="preserve">Gminny Zespół Opiekuńczo- Wychowawczy </t>
  </si>
  <si>
    <t>opiekna nad dziećmi wwieku do lat 3 i wychowanie przedszkone</t>
  </si>
  <si>
    <t>alarm przeciw kradzieży, zabezpieczony system wejśc do budynku,Ppoż, czujniki przeciwpożarowe</t>
  </si>
  <si>
    <t>ul. Kościuszki36, 13-306 Kurzętnik</t>
  </si>
  <si>
    <t>strop typu lekkiego  podwieszany do konstrukcji dachu</t>
  </si>
  <si>
    <t>blachodachówka, wiązary drewniane</t>
  </si>
  <si>
    <t>1 km</t>
  </si>
  <si>
    <t xml:space="preserve">budynek oddany do użytku w grudniu 2017r. Drugi etap budowy w listopadzie 2018r. </t>
  </si>
  <si>
    <t>1300 m2</t>
  </si>
  <si>
    <t>parter</t>
  </si>
  <si>
    <t>plac zabaw</t>
  </si>
  <si>
    <t>Telewizor THOMSON</t>
  </si>
  <si>
    <t>drukarka MFC- T910DW</t>
  </si>
  <si>
    <t>Szafa mroźnicza</t>
  </si>
  <si>
    <t xml:space="preserve">Kserokoprarka KoNICA </t>
  </si>
  <si>
    <t xml:space="preserve">Podstawa pod piec MIN </t>
  </si>
  <si>
    <t>Naświetlacz szufladowy do jaj</t>
  </si>
  <si>
    <t>Szatkownica warzyw 5 tarcze</t>
  </si>
  <si>
    <t>patelnia uchylna elektrtryczna 400V</t>
  </si>
  <si>
    <t>taboret elektyczny 400 V  szt</t>
  </si>
  <si>
    <t xml:space="preserve">kuchenka indukcyjna AMICA </t>
  </si>
  <si>
    <t>krajalnica kitchen line 250</t>
  </si>
  <si>
    <t>maszynka do mielenia mięsa</t>
  </si>
  <si>
    <t>kuchnia elektryczna na podstawie otwarta</t>
  </si>
  <si>
    <t>szafa chłodnicza obudowa biała lakierowana</t>
  </si>
  <si>
    <t>szafa chłodnicza wnętrze z ABS biała lakier</t>
  </si>
  <si>
    <t>zamrażalka skrzyniowa biała z pokrywą</t>
  </si>
  <si>
    <t xml:space="preserve">szafa chłodnicza biała </t>
  </si>
  <si>
    <t>wyparzacz elektryczny</t>
  </si>
  <si>
    <t>szafa chłodnicza mała obudowa stal nierdzewna</t>
  </si>
  <si>
    <t>okap centralny skrzyniowy</t>
  </si>
  <si>
    <t>ozonator powietrza</t>
  </si>
  <si>
    <t>obieraczka do ziemniaku z separatorem</t>
  </si>
  <si>
    <t>zmywarka kapturowa 400 V z dozownikiem</t>
  </si>
  <si>
    <t xml:space="preserve">kocioł warzelny elektryczny 400 V 18,5 kV </t>
  </si>
  <si>
    <t>piec konwekcyjno- parowy 5x gm 1/1 UNOX HEFTOP</t>
  </si>
  <si>
    <t>stacja uzdatniania wody</t>
  </si>
  <si>
    <t xml:space="preserve">pralka Whirlpool </t>
  </si>
  <si>
    <t>pralko-suszarka Hotpoint ariston aqualtis</t>
  </si>
  <si>
    <t>ekspres do kawy Philips</t>
  </si>
  <si>
    <t>Thomson full HD</t>
  </si>
  <si>
    <t>suszarka elektryczna na pranie whirpool</t>
  </si>
  <si>
    <t xml:space="preserve">okap AKPO srebrne </t>
  </si>
  <si>
    <t>kuchenka mikrofalowa CANDY</t>
  </si>
  <si>
    <t>lodówka AMICA</t>
  </si>
  <si>
    <t>płyta indukcyjna electrolux ceramiczna</t>
  </si>
  <si>
    <t>szafa chłodnicza bialą dwudrzwiowa</t>
  </si>
  <si>
    <t>Mikser ręczny Profi Line 400</t>
  </si>
  <si>
    <t xml:space="preserve">Maszynka do makaronu elektryczna </t>
  </si>
  <si>
    <t>Wirówka do sałaty</t>
  </si>
  <si>
    <t>Maszynka elektryczna do ostrzena noży</t>
  </si>
  <si>
    <t>wentylator</t>
  </si>
  <si>
    <t>Oczyszczacz powietrza Warmtec</t>
  </si>
  <si>
    <t>Zestaw muzyczny 2 szt.</t>
  </si>
  <si>
    <t>Parownica</t>
  </si>
  <si>
    <t>Laminarka 2 szt.</t>
  </si>
  <si>
    <t>Niszczarka</t>
  </si>
  <si>
    <t>Magiczna ściana</t>
  </si>
  <si>
    <t>odkurzacz piorący</t>
  </si>
  <si>
    <t>Monitor Avtek TouchScreen 5 Lite 65</t>
  </si>
  <si>
    <t>Laptop Lenovo 2 szt.</t>
  </si>
  <si>
    <t>Projektor multimedialny 2szt</t>
  </si>
  <si>
    <t>Odkurzacz</t>
  </si>
  <si>
    <t>Laptop ASUS R 541U 3sz</t>
  </si>
  <si>
    <t>braun blender</t>
  </si>
  <si>
    <t>Philips Robot kuchenny</t>
  </si>
  <si>
    <t>robot blue bot 2 szt</t>
  </si>
  <si>
    <t>odkurzacz aero 15 plus</t>
  </si>
  <si>
    <t>warmtec AP 350 W oczyszczacz powietrza</t>
  </si>
  <si>
    <t xml:space="preserve">MPM odkurzacz piorący </t>
  </si>
  <si>
    <t>kesrokopiarka brother DCP-P700 W</t>
  </si>
  <si>
    <t>kesrokopiarka brother DCP- L2520DW</t>
  </si>
  <si>
    <t>wiertarka akumulatorowa</t>
  </si>
  <si>
    <t>żelazko BOSH 2szt</t>
  </si>
  <si>
    <t>czajnik BOSH 2szt</t>
  </si>
  <si>
    <t xml:space="preserve">kamery wewnątrzne - kamera kopułowa GANZ LTX-IR212 PS-5 i kamery zewnątrzne- GANZ LYNZ- IR 212 PS5, rejestrator  </t>
  </si>
  <si>
    <t>system sygnalizacji i napadu firmy SATEL model INEGRA 64KPL LCD</t>
  </si>
  <si>
    <t xml:space="preserve">CC TV GANZ model </t>
  </si>
  <si>
    <t>3600Z, 3700Z, 3800Z, 3500Z, 4100Z, 4200Z, 4300Z, 4700Z, 4900Z, 8100Z</t>
  </si>
  <si>
    <t>Budynek garażowy</t>
  </si>
  <si>
    <t>alarm, monitoring Solid, gaśnice</t>
  </si>
  <si>
    <t>Kurzętnik, Kościuszki 23</t>
  </si>
  <si>
    <t>Budynek hydroforni w Marzęcicach</t>
  </si>
  <si>
    <t>dostarczanie wody</t>
  </si>
  <si>
    <t>Budynek hydroforni w Tereszewie</t>
  </si>
  <si>
    <t>Budynek obsługi i zaplecza</t>
  </si>
  <si>
    <t>socjalno- biurowe</t>
  </si>
  <si>
    <t>Budynek przepompowni G.K</t>
  </si>
  <si>
    <t>Budynek stacji wodociągowej K-k</t>
  </si>
  <si>
    <t>Budynek stacji wodociągowej Brzozie</t>
  </si>
  <si>
    <t>Brzozie Lub.</t>
  </si>
  <si>
    <t>Sieć wodociągowa Bratuszewo</t>
  </si>
  <si>
    <t>Sieć wodociągowa Brzozie Lub</t>
  </si>
  <si>
    <t>Sieć wodociągowa Kąciki</t>
  </si>
  <si>
    <t>Sieć wodociągowa Krzemieniewo</t>
  </si>
  <si>
    <t>Sieć wodociągowa Kurzętnik</t>
  </si>
  <si>
    <t>Sieć wodociągowa Lipowiec</t>
  </si>
  <si>
    <t>Sieć wodociągowa Małe Bałowki</t>
  </si>
  <si>
    <t>Sieć wodociągowa Marzęcice</t>
  </si>
  <si>
    <t>Sieć wodociągowa Mikołajki</t>
  </si>
  <si>
    <t>Sieć wodociągowa Nielbark</t>
  </si>
  <si>
    <t>Sieć wodociągowa Otręba-Tomaszewo</t>
  </si>
  <si>
    <t>Otręba - Tomaszewo</t>
  </si>
  <si>
    <t>Sieć wodociągowa Sugajenko</t>
  </si>
  <si>
    <t>Sieć wodociągowa Szafarnia</t>
  </si>
  <si>
    <t>Sieć wodociągowa Tereszewo</t>
  </si>
  <si>
    <t>Sieć wodociągowa Wawrowice</t>
  </si>
  <si>
    <t>Sieć wodociągowa Wielkie Bałówki</t>
  </si>
  <si>
    <t>Wielkie Bałówki</t>
  </si>
  <si>
    <t>Sieć wodociągowa ul Kurza</t>
  </si>
  <si>
    <t>Sieć kanalizacyjna ul Kurza</t>
  </si>
  <si>
    <t>odprowadzanie ścieków</t>
  </si>
  <si>
    <t>Studnia głębinowa nr 1 Brzozie Lub.</t>
  </si>
  <si>
    <t>wydobycie wody</t>
  </si>
  <si>
    <t>Studnia głębinowa nr 2 Brzozie Lub.</t>
  </si>
  <si>
    <t>Studnia głębinowa nr 1 Kurzętnik.</t>
  </si>
  <si>
    <t>Studnia głębinowa nr 2 Kurzętnik.</t>
  </si>
  <si>
    <t>Studnia głębinowa nr 3 Kurzętnik.</t>
  </si>
  <si>
    <t>Studnia głębinowa nr 1 Marzęcice.</t>
  </si>
  <si>
    <t>Studnia głębinowa nr 2 Marzęcice</t>
  </si>
  <si>
    <t>Studnia głębinowa nr 3 Marzęcice.</t>
  </si>
  <si>
    <t>Studnia głębinowa Tereszewo</t>
  </si>
  <si>
    <t>Przepompownia strefowa Bratuszewo</t>
  </si>
  <si>
    <t>Rozbudowa wodociągu w Lipowcu</t>
  </si>
  <si>
    <t>Sieć kanalizacji sanitarnej w Lipowcu</t>
  </si>
  <si>
    <t>Rozbudowa wodociągu w Nielbarku</t>
  </si>
  <si>
    <t>Sieć kanalizacji sanitarnej w Brzoziu Lub.</t>
  </si>
  <si>
    <t>System wizualizacji i monitoringu hydroforni Brzozie i Tereszewo</t>
  </si>
  <si>
    <t>Zestaw komputerowy Dell</t>
  </si>
  <si>
    <t>Tablet Dell</t>
  </si>
  <si>
    <t>Tablet Lenovo</t>
  </si>
  <si>
    <t>9004Z</t>
  </si>
  <si>
    <t xml:space="preserve">2 km </t>
  </si>
  <si>
    <t xml:space="preserve">5 km </t>
  </si>
  <si>
    <t xml:space="preserve">7 km </t>
  </si>
  <si>
    <t>odległość od najbliższej rzeki lub innego zbiornika wodnego (m)</t>
  </si>
  <si>
    <r>
      <t xml:space="preserve">Opis stanu technicznego budynku wg poniższych elementów budynku </t>
    </r>
    <r>
      <rPr>
        <b/>
        <sz val="10"/>
        <color indexed="60"/>
        <rFont val="Arial"/>
        <family val="2"/>
        <charset val="238"/>
      </rPr>
      <t>(</t>
    </r>
    <r>
      <rPr>
        <b/>
        <i/>
        <sz val="10"/>
        <color indexed="60"/>
        <rFont val="Arial"/>
        <family val="2"/>
        <charset val="238"/>
      </rPr>
      <t xml:space="preserve">bardzo doby, dobry, dosteczny, zły (do remontu) lub nie dotyczy </t>
    </r>
    <r>
      <rPr>
        <sz val="10"/>
        <color indexed="60"/>
        <rFont val="Arial"/>
        <family val="2"/>
        <charset val="238"/>
      </rPr>
      <t>(element budyku nie występuje)</t>
    </r>
  </si>
  <si>
    <t>AKTUALNE WARTOŚCI</t>
  </si>
  <si>
    <t>kopiarka KONICA</t>
  </si>
  <si>
    <t>6. ZGK Sp. zo.o.</t>
  </si>
  <si>
    <t>5. ZGK Sp. zo.o.</t>
  </si>
  <si>
    <t>6. Gminny Zespół Opiekuńczo-Wychowawczy</t>
  </si>
  <si>
    <t>2. ZGK Sp. zo.o.</t>
  </si>
  <si>
    <t>3. Gminny Zespół Opiekuńczo-Wychowawczy</t>
  </si>
  <si>
    <t>stropy drewniane</t>
  </si>
  <si>
    <t>dachówka ceramiczna</t>
  </si>
  <si>
    <t>remont kapitalny - przebudowa 2016</t>
  </si>
  <si>
    <t>pustak</t>
  </si>
  <si>
    <t>płyty żerańskie</t>
  </si>
  <si>
    <t>konstrukcja drewniana pokrycie blacha</t>
  </si>
  <si>
    <t>500 m</t>
  </si>
  <si>
    <t>dobra miedziana</t>
  </si>
  <si>
    <t>dobra</t>
  </si>
  <si>
    <t>stropodach i papa</t>
  </si>
  <si>
    <t xml:space="preserve">malowanie ścian </t>
  </si>
  <si>
    <t>PCV</t>
  </si>
  <si>
    <t xml:space="preserve">dobra  </t>
  </si>
  <si>
    <t>konstrukcja drewniana pokrycie eternit</t>
  </si>
  <si>
    <t>odtworzeniowa (*)</t>
  </si>
  <si>
    <t>Budynek Mieszkalny (2 lokale mieszkalne)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</si>
</sst>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_-* #,##0.00&quot; zł&quot;_-;\-* #,##0.00&quot; zł&quot;_-;_-* \-??&quot; zł&quot;_-;_-@_-"/>
  </numFmts>
  <fonts count="42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i/>
      <u/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4A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14" fillId="2" borderId="0" applyNumberFormat="0" applyAlignment="0" applyProtection="0"/>
    <xf numFmtId="0" fontId="14" fillId="3" borderId="0" applyNumberFormat="0" applyAlignment="0" applyProtection="0"/>
    <xf numFmtId="0" fontId="14" fillId="4" borderId="0" applyNumberFormat="0" applyAlignment="0" applyProtection="0"/>
    <xf numFmtId="0" fontId="14" fillId="5" borderId="0" applyNumberFormat="0" applyAlignment="0" applyProtection="0"/>
    <xf numFmtId="0" fontId="14" fillId="6" borderId="0" applyNumberFormat="0" applyAlignment="0" applyProtection="0"/>
    <xf numFmtId="0" fontId="14" fillId="7" borderId="0" applyNumberFormat="0" applyAlignment="0" applyProtection="0"/>
    <xf numFmtId="0" fontId="14" fillId="8" borderId="0" applyNumberFormat="0" applyAlignment="0" applyProtection="0"/>
    <xf numFmtId="0" fontId="14" fillId="9" borderId="0" applyNumberFormat="0" applyAlignment="0" applyProtection="0"/>
    <xf numFmtId="0" fontId="14" fillId="10" borderId="0" applyNumberFormat="0" applyAlignment="0" applyProtection="0"/>
    <xf numFmtId="0" fontId="14" fillId="5" borderId="0" applyNumberFormat="0" applyAlignment="0" applyProtection="0"/>
    <xf numFmtId="0" fontId="14" fillId="8" borderId="0" applyNumberFormat="0" applyAlignment="0" applyProtection="0"/>
    <xf numFmtId="0" fontId="14" fillId="11" borderId="0" applyNumberFormat="0" applyAlignment="0" applyProtection="0"/>
    <xf numFmtId="0" fontId="15" fillId="12" borderId="0" applyNumberFormat="0" applyAlignment="0" applyProtection="0"/>
    <xf numFmtId="0" fontId="15" fillId="9" borderId="0" applyNumberFormat="0" applyAlignment="0" applyProtection="0"/>
    <xf numFmtId="0" fontId="15" fillId="10" borderId="0" applyNumberFormat="0" applyAlignment="0" applyProtection="0"/>
    <xf numFmtId="0" fontId="15" fillId="13" borderId="0" applyNumberFormat="0" applyAlignment="0" applyProtection="0"/>
    <xf numFmtId="0" fontId="15" fillId="14" borderId="0" applyNumberFormat="0" applyAlignment="0" applyProtection="0"/>
    <xf numFmtId="0" fontId="15" fillId="15" borderId="0" applyNumberFormat="0" applyAlignment="0" applyProtection="0"/>
    <xf numFmtId="0" fontId="15" fillId="16" borderId="0" applyNumberFormat="0" applyAlignment="0" applyProtection="0"/>
    <xf numFmtId="0" fontId="15" fillId="17" borderId="0" applyNumberFormat="0" applyAlignment="0" applyProtection="0"/>
    <xf numFmtId="0" fontId="15" fillId="18" borderId="0" applyNumberFormat="0" applyAlignment="0" applyProtection="0"/>
    <xf numFmtId="0" fontId="15" fillId="13" borderId="0" applyNumberFormat="0" applyAlignment="0" applyProtection="0"/>
    <xf numFmtId="0" fontId="15" fillId="14" borderId="0" applyNumberFormat="0" applyAlignment="0" applyProtection="0"/>
    <xf numFmtId="0" fontId="15" fillId="19" borderId="0" applyNumberFormat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4" borderId="0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20" fillId="21" borderId="4" applyNumberFormat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Alignment="0" applyProtection="0"/>
    <xf numFmtId="0" fontId="24" fillId="22" borderId="0" applyNumberFormat="0" applyAlignment="0" applyProtection="0"/>
    <xf numFmtId="0" fontId="7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25" fillId="20" borderId="1" applyNumberFormat="0" applyAlignment="0" applyProtection="0"/>
    <xf numFmtId="0" fontId="26" fillId="0" borderId="8" applyNumberFormat="0" applyFill="0" applyAlignment="0" applyProtection="0"/>
    <xf numFmtId="0" fontId="27" fillId="0" borderId="0" applyNumberFormat="0" applyFill="0" applyAlignment="0" applyProtection="0"/>
    <xf numFmtId="0" fontId="28" fillId="0" borderId="0" applyNumberFormat="0" applyFill="0" applyAlignment="0" applyProtection="0"/>
    <xf numFmtId="0" fontId="29" fillId="0" borderId="0" applyNumberFormat="0" applyFill="0" applyAlignment="0" applyProtection="0"/>
    <xf numFmtId="0" fontId="2" fillId="23" borderId="9" applyNumberFormat="0" applyFont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2" fillId="0" borderId="0" applyFont="0" applyFill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2" fillId="0" borderId="0" applyFont="0" applyFill="0" applyAlignment="0" applyProtection="0"/>
    <xf numFmtId="0" fontId="30" fillId="3" borderId="0" applyNumberFormat="0" applyAlignment="0" applyProtection="0"/>
    <xf numFmtId="0" fontId="1" fillId="23" borderId="9" applyNumberFormat="0" applyFont="0" applyAlignment="0" applyProtection="0"/>
    <xf numFmtId="165" fontId="1" fillId="0" borderId="0" applyFont="0" applyFill="0" applyAlignment="0" applyProtection="0"/>
    <xf numFmtId="165" fontId="1" fillId="0" borderId="0" applyFont="0" applyFill="0" applyAlignment="0" applyProtection="0"/>
    <xf numFmtId="44" fontId="4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10" xfId="38" applyFont="1" applyFill="1" applyBorder="1" applyAlignment="1">
      <alignment horizontal="center" vertical="center" wrapText="1"/>
    </xf>
    <xf numFmtId="0" fontId="2" fillId="27" borderId="0" xfId="0" applyFont="1" applyFill="1"/>
    <xf numFmtId="0" fontId="4" fillId="27" borderId="0" xfId="0" applyFont="1" applyFill="1"/>
    <xf numFmtId="0" fontId="0" fillId="27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39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0" xfId="0" applyNumberFormat="1" applyFont="1"/>
    <xf numFmtId="164" fontId="3" fillId="0" borderId="0" xfId="48" applyNumberFormat="1" applyFont="1" applyAlignment="1">
      <alignment horizontal="right" vertical="center" wrapText="1"/>
    </xf>
    <xf numFmtId="164" fontId="2" fillId="0" borderId="0" xfId="48" applyNumberFormat="1" applyFont="1" applyAlignment="1">
      <alignment horizontal="right" vertical="center" wrapText="1"/>
    </xf>
    <xf numFmtId="164" fontId="3" fillId="30" borderId="10" xfId="48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/>
    </xf>
    <xf numFmtId="0" fontId="4" fillId="26" borderId="0" xfId="0" applyFont="1" applyFill="1"/>
    <xf numFmtId="0" fontId="0" fillId="26" borderId="0" xfId="0" applyFill="1"/>
    <xf numFmtId="0" fontId="2" fillId="26" borderId="10" xfId="0" applyFont="1" applyFill="1" applyBorder="1" applyAlignment="1">
      <alignment horizontal="center" vertical="center"/>
    </xf>
    <xf numFmtId="0" fontId="2" fillId="26" borderId="0" xfId="0" applyFont="1" applyFill="1"/>
    <xf numFmtId="0" fontId="0" fillId="29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7" fontId="2" fillId="0" borderId="10" xfId="0" applyNumberFormat="1" applyFont="1" applyFill="1" applyBorder="1" applyAlignment="1">
      <alignment horizontal="center" vertical="center" wrapText="1"/>
    </xf>
    <xf numFmtId="44" fontId="13" fillId="26" borderId="10" xfId="0" applyNumberFormat="1" applyFont="1" applyFill="1" applyBorder="1" applyAlignment="1">
      <alignment horizontal="center" vertical="center" wrapText="1"/>
    </xf>
    <xf numFmtId="44" fontId="3" fillId="26" borderId="10" xfId="0" applyNumberFormat="1" applyFont="1" applyFill="1" applyBorder="1" applyAlignment="1">
      <alignment horizontal="left" vertical="center" wrapText="1"/>
    </xf>
    <xf numFmtId="164" fontId="3" fillId="26" borderId="10" xfId="0" applyNumberFormat="1" applyFont="1" applyFill="1" applyBorder="1" applyAlignment="1">
      <alignment horizontal="center" vertical="center" wrapText="1"/>
    </xf>
    <xf numFmtId="44" fontId="3" fillId="26" borderId="10" xfId="0" applyNumberFormat="1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 wrapText="1"/>
    </xf>
    <xf numFmtId="0" fontId="2" fillId="26" borderId="10" xfId="0" applyFont="1" applyFill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64" fontId="11" fillId="26" borderId="10" xfId="0" applyNumberFormat="1" applyFont="1" applyFill="1" applyBorder="1" applyAlignment="1">
      <alignment horizontal="right" vertical="center" wrapText="1"/>
    </xf>
    <xf numFmtId="0" fontId="11" fillId="27" borderId="20" xfId="0" applyFont="1" applyFill="1" applyBorder="1" applyAlignment="1">
      <alignment horizontal="center"/>
    </xf>
    <xf numFmtId="164" fontId="11" fillId="27" borderId="21" xfId="0" applyNumberFormat="1" applyFont="1" applyFill="1" applyBorder="1"/>
    <xf numFmtId="0" fontId="1" fillId="25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164" fontId="1" fillId="0" borderId="10" xfId="48" applyNumberFormat="1" applyFont="1" applyFill="1" applyBorder="1" applyAlignment="1">
      <alignment horizontal="right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164" fontId="3" fillId="0" borderId="0" xfId="48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0" fillId="0" borderId="27" xfId="0" applyNumberFormat="1" applyFill="1" applyBorder="1" applyAlignment="1">
      <alignment horizontal="right" vertical="center" wrapText="1"/>
    </xf>
    <xf numFmtId="164" fontId="0" fillId="0" borderId="27" xfId="0" applyNumberFormat="1" applyFill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37" fillId="29" borderId="10" xfId="48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right" vertical="center" wrapText="1"/>
    </xf>
    <xf numFmtId="0" fontId="1" fillId="0" borderId="11" xfId="38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vertical="center" wrapText="1"/>
    </xf>
    <xf numFmtId="0" fontId="38" fillId="0" borderId="29" xfId="0" applyFont="1" applyFill="1" applyBorder="1" applyAlignment="1">
      <alignment vertical="center" wrapText="1"/>
    </xf>
    <xf numFmtId="0" fontId="37" fillId="29" borderId="23" xfId="0" applyFont="1" applyFill="1" applyBorder="1" applyAlignment="1">
      <alignment horizontal="center" vertical="center" wrapText="1"/>
    </xf>
    <xf numFmtId="0" fontId="37" fillId="29" borderId="24" xfId="0" applyFont="1" applyFill="1" applyBorder="1" applyAlignment="1">
      <alignment horizontal="center" vertical="center" wrapText="1"/>
    </xf>
    <xf numFmtId="0" fontId="37" fillId="29" borderId="25" xfId="0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49" fontId="38" fillId="0" borderId="10" xfId="0" applyNumberFormat="1" applyFont="1" applyFill="1" applyBorder="1" applyAlignment="1">
      <alignment horizontal="center" vertical="center"/>
    </xf>
    <xf numFmtId="49" fontId="38" fillId="0" borderId="27" xfId="0" applyNumberFormat="1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 wrapText="1"/>
    </xf>
    <xf numFmtId="0" fontId="38" fillId="25" borderId="10" xfId="0" quotePrefix="1" applyNumberFormat="1" applyFont="1" applyFill="1" applyBorder="1" applyAlignment="1">
      <alignment horizontal="center" vertical="center" wrapText="1"/>
    </xf>
    <xf numFmtId="0" fontId="38" fillId="25" borderId="27" xfId="0" quotePrefix="1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49" fontId="38" fillId="25" borderId="10" xfId="0" quotePrefix="1" applyNumberFormat="1" applyFont="1" applyFill="1" applyBorder="1" applyAlignment="1">
      <alignment horizontal="center" vertical="center" wrapText="1"/>
    </xf>
    <xf numFmtId="49" fontId="38" fillId="25" borderId="27" xfId="0" quotePrefix="1" applyNumberFormat="1" applyFont="1" applyFill="1" applyBorder="1" applyAlignment="1">
      <alignment horizontal="center" vertical="center" wrapText="1"/>
    </xf>
    <xf numFmtId="0" fontId="38" fillId="25" borderId="10" xfId="0" quotePrefix="1" applyFont="1" applyFill="1" applyBorder="1" applyAlignment="1">
      <alignment horizontal="center" vertical="center" wrapText="1"/>
    </xf>
    <xf numFmtId="0" fontId="38" fillId="25" borderId="27" xfId="0" quotePrefix="1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0" xfId="0" quotePrefix="1" applyNumberFormat="1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29" xfId="0" quotePrefix="1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24" borderId="23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164" fontId="3" fillId="24" borderId="24" xfId="0" applyNumberFormat="1" applyFont="1" applyFill="1" applyBorder="1" applyAlignment="1">
      <alignment horizontal="center" vertical="center" wrapText="1"/>
    </xf>
    <xf numFmtId="164" fontId="3" fillId="24" borderId="25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vertical="center" wrapText="1"/>
    </xf>
    <xf numFmtId="0" fontId="38" fillId="25" borderId="30" xfId="0" quotePrefix="1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38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horizontal="left" vertical="center" wrapText="1"/>
    </xf>
    <xf numFmtId="4" fontId="8" fillId="0" borderId="10" xfId="38" applyNumberFormat="1" applyFont="1" applyFill="1" applyBorder="1" applyAlignment="1">
      <alignment horizontal="center" vertical="center" wrapText="1"/>
    </xf>
    <xf numFmtId="0" fontId="8" fillId="0" borderId="10" xfId="38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horizontal="center" vertical="center"/>
    </xf>
    <xf numFmtId="0" fontId="3" fillId="29" borderId="10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164" fontId="39" fillId="0" borderId="0" xfId="0" applyNumberFormat="1" applyFont="1" applyAlignment="1">
      <alignment horizontal="right" vertical="center" wrapText="1"/>
    </xf>
    <xf numFmtId="164" fontId="39" fillId="0" borderId="0" xfId="0" applyNumberFormat="1" applyFont="1" applyAlignment="1">
      <alignment horizontal="center" vertical="center" wrapText="1"/>
    </xf>
    <xf numFmtId="164" fontId="39" fillId="0" borderId="10" xfId="55" applyNumberFormat="1" applyFont="1" applyFill="1" applyBorder="1" applyAlignment="1">
      <alignment horizontal="right" vertical="center" wrapText="1"/>
    </xf>
    <xf numFmtId="0" fontId="39" fillId="0" borderId="10" xfId="0" applyFont="1" applyFill="1" applyBorder="1" applyAlignment="1">
      <alignment horizontal="center" vertical="center"/>
    </xf>
    <xf numFmtId="164" fontId="39" fillId="0" borderId="10" xfId="0" applyNumberFormat="1" applyFont="1" applyFill="1" applyBorder="1" applyAlignment="1">
      <alignment horizontal="right" vertical="center"/>
    </xf>
    <xf numFmtId="164" fontId="11" fillId="26" borderId="10" xfId="0" applyNumberFormat="1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164" fontId="39" fillId="0" borderId="10" xfId="0" applyNumberFormat="1" applyFont="1" applyFill="1" applyBorder="1" applyAlignment="1">
      <alignment horizontal="right" vertical="center" wrapText="1"/>
    </xf>
    <xf numFmtId="0" fontId="3" fillId="27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7" fontId="1" fillId="0" borderId="10" xfId="0" applyNumberFormat="1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vertical="center"/>
    </xf>
    <xf numFmtId="164" fontId="11" fillId="27" borderId="10" xfId="0" applyNumberFormat="1" applyFont="1" applyFill="1" applyBorder="1" applyAlignment="1">
      <alignment vertical="center" wrapText="1"/>
    </xf>
    <xf numFmtId="0" fontId="13" fillId="27" borderId="10" xfId="0" applyFont="1" applyFill="1" applyBorder="1" applyAlignment="1">
      <alignment horizontal="center" vertical="center" wrapText="1"/>
    </xf>
    <xf numFmtId="44" fontId="11" fillId="26" borderId="10" xfId="0" applyNumberFormat="1" applyFont="1" applyFill="1" applyBorder="1" applyAlignment="1">
      <alignment horizontal="center" vertical="center" wrapText="1"/>
    </xf>
    <xf numFmtId="164" fontId="13" fillId="26" borderId="10" xfId="0" applyNumberFormat="1" applyFont="1" applyFill="1" applyBorder="1" applyAlignment="1">
      <alignment horizontal="center" vertical="center" wrapText="1"/>
    </xf>
    <xf numFmtId="164" fontId="3" fillId="26" borderId="10" xfId="0" applyNumberFormat="1" applyFont="1" applyFill="1" applyBorder="1" applyAlignment="1">
      <alignment horizontal="left" vertical="center" wrapText="1"/>
    </xf>
    <xf numFmtId="164" fontId="3" fillId="31" borderId="10" xfId="48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164" fontId="1" fillId="0" borderId="11" xfId="38" applyNumberFormat="1" applyFont="1" applyFill="1" applyBorder="1" applyAlignment="1">
      <alignment horizontal="right" vertical="center" wrapText="1"/>
    </xf>
    <xf numFmtId="0" fontId="3" fillId="31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1" fillId="0" borderId="11" xfId="38" applyFont="1" applyFill="1" applyBorder="1" applyAlignment="1">
      <alignment horizontal="left" vertical="center" wrapText="1"/>
    </xf>
    <xf numFmtId="164" fontId="39" fillId="27" borderId="10" xfId="0" applyNumberFormat="1" applyFont="1" applyFill="1" applyBorder="1" applyAlignment="1">
      <alignment horizontal="right" vertical="center"/>
    </xf>
    <xf numFmtId="0" fontId="39" fillId="27" borderId="10" xfId="0" applyFont="1" applyFill="1" applyBorder="1" applyAlignment="1">
      <alignment horizontal="center" vertical="center"/>
    </xf>
    <xf numFmtId="164" fontId="39" fillId="27" borderId="10" xfId="48" applyNumberFormat="1" applyFont="1" applyFill="1" applyBorder="1" applyAlignment="1">
      <alignment horizontal="right" vertical="center" wrapText="1"/>
    </xf>
    <xf numFmtId="164" fontId="39" fillId="27" borderId="10" xfId="48" applyNumberFormat="1" applyFont="1" applyFill="1" applyBorder="1" applyAlignment="1">
      <alignment horizontal="right" vertical="center"/>
    </xf>
    <xf numFmtId="0" fontId="11" fillId="27" borderId="10" xfId="0" applyFont="1" applyFill="1" applyBorder="1" applyAlignment="1">
      <alignment horizontal="center" vertical="center" wrapText="1"/>
    </xf>
    <xf numFmtId="0" fontId="39" fillId="27" borderId="10" xfId="0" applyFont="1" applyFill="1" applyBorder="1" applyAlignment="1">
      <alignment horizontal="center" vertical="center" wrapText="1"/>
    </xf>
    <xf numFmtId="164" fontId="35" fillId="27" borderId="21" xfId="0" applyNumberFormat="1" applyFont="1" applyFill="1" applyBorder="1" applyAlignment="1">
      <alignment horizontal="right" vertical="center" wrapText="1"/>
    </xf>
    <xf numFmtId="164" fontId="35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/>
    <xf numFmtId="164" fontId="39" fillId="27" borderId="10" xfId="0" applyNumberFormat="1" applyFont="1" applyFill="1" applyBorder="1" applyAlignment="1">
      <alignment vertical="center"/>
    </xf>
    <xf numFmtId="164" fontId="39" fillId="27" borderId="10" xfId="0" applyNumberFormat="1" applyFont="1" applyFill="1" applyBorder="1" applyAlignment="1">
      <alignment horizontal="right" vertical="center" wrapText="1"/>
    </xf>
    <xf numFmtId="164" fontId="39" fillId="27" borderId="10" xfId="70" applyNumberFormat="1" applyFont="1" applyFill="1" applyBorder="1" applyAlignment="1">
      <alignment horizontal="right" vertical="center" wrapText="1"/>
    </xf>
    <xf numFmtId="0" fontId="11" fillId="28" borderId="16" xfId="0" applyFont="1" applyFill="1" applyBorder="1" applyAlignment="1">
      <alignment horizontal="left" vertical="center" wrapText="1"/>
    </xf>
    <xf numFmtId="0" fontId="11" fillId="28" borderId="17" xfId="0" applyFont="1" applyFill="1" applyBorder="1" applyAlignment="1">
      <alignment horizontal="left" vertical="center" wrapText="1"/>
    </xf>
    <xf numFmtId="0" fontId="11" fillId="28" borderId="18" xfId="0" applyFont="1" applyFill="1" applyBorder="1" applyAlignment="1">
      <alignment horizontal="left" vertical="center" wrapText="1"/>
    </xf>
    <xf numFmtId="164" fontId="35" fillId="27" borderId="16" xfId="0" applyNumberFormat="1" applyFont="1" applyFill="1" applyBorder="1" applyAlignment="1">
      <alignment horizontal="center" vertical="center" wrapText="1"/>
    </xf>
    <xf numFmtId="164" fontId="35" fillId="27" borderId="22" xfId="0" applyNumberFormat="1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left" vertical="center" wrapText="1"/>
    </xf>
    <xf numFmtId="44" fontId="3" fillId="27" borderId="10" xfId="48" applyFont="1" applyFill="1" applyBorder="1" applyAlignment="1">
      <alignment horizontal="left" vertical="center" wrapText="1"/>
    </xf>
    <xf numFmtId="0" fontId="3" fillId="29" borderId="10" xfId="0" applyFont="1" applyFill="1" applyBorder="1" applyAlignment="1">
      <alignment horizontal="center" vertical="center" wrapText="1"/>
    </xf>
    <xf numFmtId="164" fontId="11" fillId="29" borderId="19" xfId="0" applyNumberFormat="1" applyFont="1" applyFill="1" applyBorder="1" applyAlignment="1">
      <alignment horizontal="center" vertical="center" wrapText="1"/>
    </xf>
    <xf numFmtId="164" fontId="11" fillId="29" borderId="10" xfId="0" applyNumberFormat="1" applyFont="1" applyFill="1" applyBorder="1" applyAlignment="1">
      <alignment horizontal="center" vertical="center" wrapText="1"/>
    </xf>
    <xf numFmtId="0" fontId="3" fillId="29" borderId="33" xfId="0" applyFont="1" applyFill="1" applyBorder="1" applyAlignment="1">
      <alignment horizontal="center" vertical="center" wrapText="1"/>
    </xf>
    <xf numFmtId="0" fontId="3" fillId="29" borderId="19" xfId="0" applyFont="1" applyFill="1" applyBorder="1" applyAlignment="1">
      <alignment horizontal="center" vertical="center" wrapText="1"/>
    </xf>
    <xf numFmtId="0" fontId="13" fillId="29" borderId="10" xfId="0" applyFont="1" applyFill="1" applyBorder="1" applyAlignment="1">
      <alignment horizontal="center" vertical="center" wrapText="1"/>
    </xf>
    <xf numFmtId="0" fontId="3" fillId="29" borderId="10" xfId="0" applyFont="1" applyFill="1" applyBorder="1" applyAlignment="1">
      <alignment horizontal="left" vertical="center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0" fontId="3" fillId="30" borderId="13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 wrapText="1"/>
    </xf>
    <xf numFmtId="0" fontId="3" fillId="30" borderId="14" xfId="0" applyFont="1" applyFill="1" applyBorder="1" applyAlignment="1">
      <alignment horizontal="center" vertical="center" wrapText="1"/>
    </xf>
    <xf numFmtId="0" fontId="3" fillId="27" borderId="13" xfId="0" applyFont="1" applyFill="1" applyBorder="1" applyAlignment="1">
      <alignment horizontal="left" vertical="center" wrapText="1"/>
    </xf>
    <xf numFmtId="0" fontId="3" fillId="27" borderId="15" xfId="0" applyFont="1" applyFill="1" applyBorder="1" applyAlignment="1">
      <alignment horizontal="left" vertical="center" wrapText="1"/>
    </xf>
    <xf numFmtId="0" fontId="3" fillId="27" borderId="14" xfId="0" applyFont="1" applyFill="1" applyBorder="1" applyAlignment="1">
      <alignment horizontal="left" vertical="center" wrapText="1"/>
    </xf>
    <xf numFmtId="0" fontId="3" fillId="30" borderId="10" xfId="0" applyFont="1" applyFill="1" applyBorder="1" applyAlignment="1">
      <alignment horizontal="center" vertical="center" wrapText="1"/>
    </xf>
    <xf numFmtId="0" fontId="3" fillId="32" borderId="13" xfId="0" applyFont="1" applyFill="1" applyBorder="1" applyAlignment="1">
      <alignment horizontal="left" vertical="center" wrapText="1"/>
    </xf>
    <xf numFmtId="0" fontId="3" fillId="32" borderId="15" xfId="0" applyFont="1" applyFill="1" applyBorder="1" applyAlignment="1">
      <alignment horizontal="left" vertical="center" wrapText="1"/>
    </xf>
    <xf numFmtId="0" fontId="3" fillId="32" borderId="14" xfId="0" applyFont="1" applyFill="1" applyBorder="1" applyAlignment="1">
      <alignment horizontal="left" vertical="center" wrapText="1"/>
    </xf>
    <xf numFmtId="0" fontId="3" fillId="28" borderId="16" xfId="0" applyFont="1" applyFill="1" applyBorder="1" applyAlignment="1">
      <alignment horizontal="left" vertical="center" wrapText="1"/>
    </xf>
    <xf numFmtId="0" fontId="3" fillId="28" borderId="17" xfId="0" applyFont="1" applyFill="1" applyBorder="1" applyAlignment="1">
      <alignment horizontal="left" vertical="center" wrapText="1"/>
    </xf>
    <xf numFmtId="0" fontId="3" fillId="28" borderId="18" xfId="0" applyFont="1" applyFill="1" applyBorder="1" applyAlignment="1">
      <alignment horizontal="left" vertical="center" wrapText="1"/>
    </xf>
    <xf numFmtId="0" fontId="37" fillId="29" borderId="10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left" vertical="center"/>
    </xf>
    <xf numFmtId="0" fontId="3" fillId="28" borderId="17" xfId="0" applyFont="1" applyFill="1" applyBorder="1" applyAlignment="1">
      <alignment horizontal="left" vertical="center"/>
    </xf>
    <xf numFmtId="0" fontId="3" fillId="28" borderId="18" xfId="0" applyFont="1" applyFill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71">
    <cellStyle name="20% — akcent 1 2" xfId="1"/>
    <cellStyle name="20% — akcent 2 2" xfId="2"/>
    <cellStyle name="20% — akcent 3 2" xfId="3"/>
    <cellStyle name="20% — akcent 4 2" xfId="4"/>
    <cellStyle name="20% — akcent 5 2" xfId="5"/>
    <cellStyle name="20% — akcent 6 2" xfId="6"/>
    <cellStyle name="40% — akcent 1 2" xfId="7"/>
    <cellStyle name="40% — akcent 2 2" xfId="8"/>
    <cellStyle name="40% — akcent 3 2" xfId="9"/>
    <cellStyle name="40% — akcent 4 2" xfId="10"/>
    <cellStyle name="40% — akcent 5 2" xfId="11"/>
    <cellStyle name="40% — akcent 6 2" xfId="12"/>
    <cellStyle name="60% — akcent 1 2" xfId="13"/>
    <cellStyle name="60% — akcent 2 2" xfId="14"/>
    <cellStyle name="60% — akcent 3 2" xfId="15"/>
    <cellStyle name="60% — akcent 4 2" xfId="16"/>
    <cellStyle name="60% — akcent 5 2" xfId="17"/>
    <cellStyle name="60% —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y 2" xfId="27"/>
    <cellStyle name="Dziesiętny 2" xfId="28"/>
    <cellStyle name="Hiperłącze 2" xfId="29"/>
    <cellStyle name="Komórka połączona 2" xfId="30"/>
    <cellStyle name="Komórka zaznaczona 2" xfId="31"/>
    <cellStyle name="Nagłówek 1 2" xfId="32"/>
    <cellStyle name="Nagłówek 2 2" xfId="33"/>
    <cellStyle name="Nagłówek 3 2" xfId="34"/>
    <cellStyle name="Nagłówek 4 2" xfId="35"/>
    <cellStyle name="Neutralny 2" xfId="36"/>
    <cellStyle name="Normalny" xfId="0" builtinId="0"/>
    <cellStyle name="Normalny 2" xfId="37"/>
    <cellStyle name="Normalny 3" xfId="38"/>
    <cellStyle name="Normalny 3 2" xfId="39"/>
    <cellStyle name="Normalny 4" xfId="40"/>
    <cellStyle name="Normalny 4 2" xfId="41"/>
    <cellStyle name="Obliczenia 2" xfId="42"/>
    <cellStyle name="Suma 2" xfId="43"/>
    <cellStyle name="Tekst objaśnienia 2" xfId="44"/>
    <cellStyle name="Tekst ostrzeżenia 2" xfId="45"/>
    <cellStyle name="Tytuł 2" xfId="46"/>
    <cellStyle name="Uwaga 2" xfId="47"/>
    <cellStyle name="Uwaga 3" xfId="66"/>
    <cellStyle name="Walutowy" xfId="48" builtinId="4"/>
    <cellStyle name="Walutowy 10" xfId="69"/>
    <cellStyle name="Walutowy 2" xfId="49"/>
    <cellStyle name="Walutowy 2 2" xfId="50"/>
    <cellStyle name="Walutowy 2 3" xfId="51"/>
    <cellStyle name="Walutowy 2 4" xfId="52"/>
    <cellStyle name="Walutowy 2 5" xfId="53"/>
    <cellStyle name="Walutowy 2 6" xfId="54"/>
    <cellStyle name="Walutowy 2 7" xfId="68"/>
    <cellStyle name="Walutowy 3" xfId="55"/>
    <cellStyle name="Walutowy 3 2" xfId="56"/>
    <cellStyle name="Walutowy 3 2 2" xfId="57"/>
    <cellStyle name="Walutowy 3 3" xfId="58"/>
    <cellStyle name="Walutowy 3 4" xfId="70"/>
    <cellStyle name="Walutowy 4" xfId="59"/>
    <cellStyle name="Walutowy 5" xfId="60"/>
    <cellStyle name="Walutowy 5 2" xfId="61"/>
    <cellStyle name="Walutowy 6" xfId="62"/>
    <cellStyle name="Walutowy 7" xfId="63"/>
    <cellStyle name="Walutowy 8" xfId="64"/>
    <cellStyle name="Walutowy 9" xfId="67"/>
    <cellStyle name="Zły 2" xfId="6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view="pageBreakPreview" topLeftCell="A4" zoomScale="70" zoomScaleNormal="100" zoomScaleSheetLayoutView="70" workbookViewId="0">
      <selection activeCell="C25" sqref="C25"/>
    </sheetView>
  </sheetViews>
  <sheetFormatPr defaultRowHeight="12.75"/>
  <cols>
    <col min="1" max="1" width="4.5703125" style="18" customWidth="1"/>
    <col min="2" max="2" width="35.28515625" style="18" customWidth="1"/>
    <col min="3" max="3" width="38.140625" style="18" bestFit="1" customWidth="1"/>
    <col min="4" max="5" width="21.5703125" style="19" customWidth="1"/>
    <col min="6" max="6" width="34.42578125" customWidth="1"/>
    <col min="7" max="8" width="21.5703125" customWidth="1"/>
  </cols>
  <sheetData>
    <row r="1" spans="1:8" s="4" customFormat="1" ht="21" customHeight="1" thickBot="1">
      <c r="A1" s="175" t="s">
        <v>26</v>
      </c>
      <c r="B1" s="176"/>
      <c r="C1" s="177"/>
      <c r="D1" s="27"/>
      <c r="E1" s="27"/>
    </row>
    <row r="2" spans="1:8" s="4" customFormat="1" ht="21" customHeight="1">
      <c r="A2" s="23"/>
      <c r="B2" s="23"/>
      <c r="C2" s="23"/>
      <c r="D2" s="24"/>
      <c r="E2" s="24"/>
    </row>
    <row r="3" spans="1:8" s="4" customFormat="1" ht="15.75" customHeight="1">
      <c r="A3" s="111" t="s">
        <v>61</v>
      </c>
      <c r="B3" s="23"/>
      <c r="C3" s="23"/>
      <c r="D3" s="24"/>
      <c r="E3" s="24"/>
    </row>
    <row r="4" spans="1:8" s="4" customFormat="1" ht="15.75" customHeight="1">
      <c r="A4" s="110" t="s">
        <v>94</v>
      </c>
      <c r="B4" s="23"/>
      <c r="C4" s="23"/>
      <c r="D4" s="24"/>
      <c r="E4" s="24"/>
    </row>
    <row r="5" spans="1:8" s="4" customFormat="1" ht="15.75" customHeight="1">
      <c r="A5" s="110" t="s">
        <v>95</v>
      </c>
      <c r="B5" s="23"/>
      <c r="C5" s="23"/>
      <c r="D5" s="24"/>
      <c r="E5" s="24"/>
    </row>
    <row r="6" spans="1:8" s="4" customFormat="1" ht="21" customHeight="1" thickBot="1">
      <c r="A6" s="23"/>
      <c r="B6" s="23"/>
      <c r="C6" s="23"/>
      <c r="D6" s="24"/>
      <c r="E6" s="24"/>
    </row>
    <row r="7" spans="1:8" s="4" customFormat="1" ht="46.5" customHeight="1">
      <c r="A7" s="90" t="s">
        <v>4</v>
      </c>
      <c r="B7" s="91" t="s">
        <v>1</v>
      </c>
      <c r="C7" s="91" t="s">
        <v>16</v>
      </c>
      <c r="D7" s="91" t="s">
        <v>2</v>
      </c>
      <c r="E7" s="91" t="s">
        <v>3</v>
      </c>
      <c r="F7" s="91" t="s">
        <v>75</v>
      </c>
      <c r="G7" s="91" t="s">
        <v>76</v>
      </c>
      <c r="H7" s="92" t="s">
        <v>77</v>
      </c>
    </row>
    <row r="8" spans="1:8" s="4" customFormat="1" ht="29.25" customHeight="1">
      <c r="A8" s="93">
        <v>1</v>
      </c>
      <c r="B8" s="87" t="s">
        <v>14</v>
      </c>
      <c r="C8" s="87" t="s">
        <v>59</v>
      </c>
      <c r="D8" s="94">
        <v>8771002685</v>
      </c>
      <c r="E8" s="95" t="s">
        <v>62</v>
      </c>
      <c r="F8" s="95" t="s">
        <v>78</v>
      </c>
      <c r="G8" s="95" t="s">
        <v>79</v>
      </c>
      <c r="H8" s="96" t="s">
        <v>80</v>
      </c>
    </row>
    <row r="9" spans="1:8" s="5" customFormat="1" ht="29.25" customHeight="1">
      <c r="A9" s="97">
        <v>2</v>
      </c>
      <c r="B9" s="87" t="s">
        <v>18</v>
      </c>
      <c r="C9" s="87" t="s">
        <v>47</v>
      </c>
      <c r="D9" s="94">
        <v>8771408200</v>
      </c>
      <c r="E9" s="98" t="s">
        <v>46</v>
      </c>
      <c r="F9" s="106" t="s">
        <v>473</v>
      </c>
      <c r="G9" s="98">
        <v>8</v>
      </c>
      <c r="H9" s="99" t="s">
        <v>80</v>
      </c>
    </row>
    <row r="10" spans="1:8" s="5" customFormat="1" ht="29.25" customHeight="1">
      <c r="A10" s="93">
        <v>3</v>
      </c>
      <c r="B10" s="87" t="s">
        <v>17</v>
      </c>
      <c r="C10" s="87" t="s">
        <v>58</v>
      </c>
      <c r="D10" s="94" t="s">
        <v>48</v>
      </c>
      <c r="E10" s="100" t="s">
        <v>49</v>
      </c>
      <c r="F10" s="100" t="s">
        <v>270</v>
      </c>
      <c r="G10" s="100" t="s">
        <v>271</v>
      </c>
      <c r="H10" s="99" t="s">
        <v>80</v>
      </c>
    </row>
    <row r="11" spans="1:8" s="5" customFormat="1" ht="29.25" customHeight="1">
      <c r="A11" s="97">
        <v>4</v>
      </c>
      <c r="B11" s="87" t="s">
        <v>19</v>
      </c>
      <c r="C11" s="87" t="s">
        <v>57</v>
      </c>
      <c r="D11" s="94">
        <v>8771457078</v>
      </c>
      <c r="E11" s="101" t="s">
        <v>50</v>
      </c>
      <c r="F11" s="101" t="s">
        <v>276</v>
      </c>
      <c r="G11" s="101" t="s">
        <v>277</v>
      </c>
      <c r="H11" s="102" t="s">
        <v>278</v>
      </c>
    </row>
    <row r="12" spans="1:8" s="5" customFormat="1" ht="29.25" customHeight="1">
      <c r="A12" s="93">
        <v>5</v>
      </c>
      <c r="B12" s="87" t="s">
        <v>20</v>
      </c>
      <c r="C12" s="87" t="s">
        <v>56</v>
      </c>
      <c r="D12" s="94">
        <v>8771456848</v>
      </c>
      <c r="E12" s="101" t="s">
        <v>51</v>
      </c>
      <c r="F12" s="101" t="s">
        <v>276</v>
      </c>
      <c r="G12" s="101" t="s">
        <v>283</v>
      </c>
      <c r="H12" s="102" t="s">
        <v>284</v>
      </c>
    </row>
    <row r="13" spans="1:8" s="4" customFormat="1" ht="29.25" customHeight="1">
      <c r="A13" s="97">
        <v>6</v>
      </c>
      <c r="B13" s="87" t="s">
        <v>71</v>
      </c>
      <c r="C13" s="87" t="s">
        <v>53</v>
      </c>
      <c r="D13" s="94">
        <v>8771456765</v>
      </c>
      <c r="E13" s="103" t="s">
        <v>52</v>
      </c>
      <c r="F13" s="103" t="s">
        <v>299</v>
      </c>
      <c r="G13" s="103">
        <v>50</v>
      </c>
      <c r="H13" s="104">
        <v>289</v>
      </c>
    </row>
    <row r="14" spans="1:8" s="5" customFormat="1" ht="29.25" customHeight="1">
      <c r="A14" s="93">
        <v>7</v>
      </c>
      <c r="B14" s="87" t="s">
        <v>21</v>
      </c>
      <c r="C14" s="87" t="s">
        <v>54</v>
      </c>
      <c r="D14" s="94">
        <v>8771456831</v>
      </c>
      <c r="E14" s="98">
        <v>87047550</v>
      </c>
      <c r="F14" s="124" t="s">
        <v>313</v>
      </c>
      <c r="G14" s="98">
        <v>72</v>
      </c>
      <c r="H14" s="99">
        <v>530</v>
      </c>
    </row>
    <row r="15" spans="1:8" s="5" customFormat="1" ht="42.75">
      <c r="A15" s="93">
        <v>8</v>
      </c>
      <c r="B15" s="87" t="s">
        <v>67</v>
      </c>
      <c r="C15" s="87" t="s">
        <v>55</v>
      </c>
      <c r="D15" s="94">
        <v>8771470558</v>
      </c>
      <c r="E15" s="98">
        <v>280561738</v>
      </c>
      <c r="F15" s="98" t="s">
        <v>420</v>
      </c>
      <c r="G15" s="98">
        <v>23</v>
      </c>
      <c r="H15" s="99" t="s">
        <v>80</v>
      </c>
    </row>
    <row r="16" spans="1:8" s="83" customFormat="1" ht="29.25" customHeight="1">
      <c r="A16" s="97">
        <v>9</v>
      </c>
      <c r="B16" s="88" t="s">
        <v>68</v>
      </c>
      <c r="C16" s="88" t="s">
        <v>47</v>
      </c>
      <c r="D16" s="105">
        <v>8771478896</v>
      </c>
      <c r="E16" s="106">
        <v>366179225</v>
      </c>
      <c r="F16" s="106" t="s">
        <v>324</v>
      </c>
      <c r="G16" s="106">
        <v>1</v>
      </c>
      <c r="H16" s="99" t="s">
        <v>80</v>
      </c>
    </row>
    <row r="17" spans="1:8" s="83" customFormat="1" ht="29.25" customHeight="1" thickBot="1">
      <c r="A17" s="107">
        <v>10</v>
      </c>
      <c r="B17" s="89" t="s">
        <v>72</v>
      </c>
      <c r="C17" s="89" t="s">
        <v>73</v>
      </c>
      <c r="D17" s="108">
        <v>8771478011</v>
      </c>
      <c r="E17" s="109">
        <v>362805594</v>
      </c>
      <c r="F17" s="109" t="s">
        <v>341</v>
      </c>
      <c r="G17" s="109">
        <v>28</v>
      </c>
      <c r="H17" s="123">
        <v>150</v>
      </c>
    </row>
    <row r="18" spans="1:8" s="84" customFormat="1">
      <c r="D18" s="85"/>
      <c r="E18" s="85"/>
    </row>
  </sheetData>
  <mergeCells count="1">
    <mergeCell ref="A1:C1"/>
  </mergeCells>
  <phoneticPr fontId="5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6"/>
  <sheetViews>
    <sheetView tabSelected="1" view="pageBreakPreview" topLeftCell="A123" zoomScale="70" zoomScaleNormal="85" zoomScaleSheetLayoutView="70" workbookViewId="0">
      <selection activeCell="J146" sqref="I146:J146"/>
    </sheetView>
  </sheetViews>
  <sheetFormatPr defaultRowHeight="15"/>
  <cols>
    <col min="1" max="1" width="3.85546875" style="24" customWidth="1"/>
    <col min="2" max="2" width="46.5703125" style="36" customWidth="1"/>
    <col min="3" max="3" width="19.140625" style="36" customWidth="1"/>
    <col min="4" max="5" width="16.42578125" style="47" customWidth="1"/>
    <col min="6" max="6" width="16.42578125" style="45" customWidth="1"/>
    <col min="7" max="7" width="16.42578125" style="24" customWidth="1"/>
    <col min="8" max="8" width="24.28515625" style="137" customWidth="1"/>
    <col min="9" max="9" width="23.140625" style="138" customWidth="1"/>
    <col min="10" max="10" width="34" style="46" customWidth="1"/>
    <col min="11" max="11" width="35.7109375" style="36" customWidth="1"/>
    <col min="12" max="14" width="18.5703125" style="24" customWidth="1"/>
    <col min="15" max="15" width="19.7109375" style="146" customWidth="1"/>
    <col min="16" max="16" width="31.42578125" style="146" customWidth="1"/>
    <col min="17" max="22" width="14.42578125" style="146" customWidth="1"/>
    <col min="23" max="23" width="16.140625" style="24" customWidth="1"/>
    <col min="24" max="25" width="16.140625" style="146" customWidth="1"/>
  </cols>
  <sheetData>
    <row r="1" spans="1:25" ht="21" customHeight="1" thickBot="1">
      <c r="A1" s="175" t="s">
        <v>23</v>
      </c>
      <c r="B1" s="176"/>
      <c r="C1" s="176"/>
      <c r="D1" s="177"/>
      <c r="E1" s="44"/>
      <c r="G1" s="44"/>
    </row>
    <row r="2" spans="1:25" ht="21" customHeight="1" thickBot="1">
      <c r="H2" s="190" t="s">
        <v>479</v>
      </c>
      <c r="I2" s="191"/>
    </row>
    <row r="3" spans="1:25" s="43" customFormat="1" ht="34.5" customHeight="1">
      <c r="A3" s="183" t="s">
        <v>10</v>
      </c>
      <c r="B3" s="183" t="s">
        <v>29</v>
      </c>
      <c r="C3" s="183" t="s">
        <v>30</v>
      </c>
      <c r="D3" s="183" t="s">
        <v>11</v>
      </c>
      <c r="E3" s="186" t="s">
        <v>15</v>
      </c>
      <c r="F3" s="186" t="s">
        <v>12</v>
      </c>
      <c r="G3" s="183" t="s">
        <v>13</v>
      </c>
      <c r="H3" s="184" t="s">
        <v>65</v>
      </c>
      <c r="I3" s="184" t="s">
        <v>66</v>
      </c>
      <c r="J3" s="188" t="s">
        <v>63</v>
      </c>
      <c r="K3" s="189" t="s">
        <v>31</v>
      </c>
      <c r="L3" s="183" t="s">
        <v>32</v>
      </c>
      <c r="M3" s="183"/>
      <c r="N3" s="183"/>
      <c r="O3" s="183" t="s">
        <v>477</v>
      </c>
      <c r="P3" s="183" t="s">
        <v>33</v>
      </c>
      <c r="Q3" s="183" t="s">
        <v>478</v>
      </c>
      <c r="R3" s="183"/>
      <c r="S3" s="183"/>
      <c r="T3" s="183"/>
      <c r="U3" s="183"/>
      <c r="V3" s="183"/>
      <c r="W3" s="183" t="s">
        <v>64</v>
      </c>
      <c r="X3" s="183" t="s">
        <v>34</v>
      </c>
      <c r="Y3" s="183" t="s">
        <v>35</v>
      </c>
    </row>
    <row r="4" spans="1:25" s="43" customFormat="1" ht="79.5" customHeight="1">
      <c r="A4" s="183"/>
      <c r="B4" s="183"/>
      <c r="C4" s="183"/>
      <c r="D4" s="183"/>
      <c r="E4" s="187"/>
      <c r="F4" s="187"/>
      <c r="G4" s="183"/>
      <c r="H4" s="185"/>
      <c r="I4" s="185"/>
      <c r="J4" s="188"/>
      <c r="K4" s="189"/>
      <c r="L4" s="133" t="s">
        <v>36</v>
      </c>
      <c r="M4" s="133" t="s">
        <v>37</v>
      </c>
      <c r="N4" s="133" t="s">
        <v>38</v>
      </c>
      <c r="O4" s="183"/>
      <c r="P4" s="183"/>
      <c r="Q4" s="133" t="s">
        <v>39</v>
      </c>
      <c r="R4" s="133" t="s">
        <v>40</v>
      </c>
      <c r="S4" s="133" t="s">
        <v>41</v>
      </c>
      <c r="T4" s="133" t="s">
        <v>42</v>
      </c>
      <c r="U4" s="133" t="s">
        <v>43</v>
      </c>
      <c r="V4" s="133" t="s">
        <v>44</v>
      </c>
      <c r="W4" s="183"/>
      <c r="X4" s="183"/>
      <c r="Y4" s="183"/>
    </row>
    <row r="5" spans="1:25" s="17" customFormat="1" ht="12.75" customHeight="1">
      <c r="A5" s="181" t="s">
        <v>81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s="1" customFormat="1" ht="25.5">
      <c r="A6" s="8">
        <v>1</v>
      </c>
      <c r="B6" s="11" t="s">
        <v>96</v>
      </c>
      <c r="C6" s="11" t="s">
        <v>97</v>
      </c>
      <c r="D6" s="8" t="s">
        <v>98</v>
      </c>
      <c r="E6" s="8" t="s">
        <v>99</v>
      </c>
      <c r="F6" s="9" t="s">
        <v>99</v>
      </c>
      <c r="G6" s="8">
        <v>1968</v>
      </c>
      <c r="H6" s="139">
        <v>495808.68</v>
      </c>
      <c r="I6" s="140" t="s">
        <v>100</v>
      </c>
      <c r="J6" s="35" t="s">
        <v>101</v>
      </c>
      <c r="K6" s="11" t="s">
        <v>102</v>
      </c>
      <c r="L6" s="8" t="s">
        <v>103</v>
      </c>
      <c r="M6" s="8" t="s">
        <v>104</v>
      </c>
      <c r="N6" s="8" t="s">
        <v>105</v>
      </c>
      <c r="O6" s="9">
        <v>3995</v>
      </c>
      <c r="P6" s="126" t="s">
        <v>80</v>
      </c>
      <c r="Q6" s="9" t="s">
        <v>106</v>
      </c>
      <c r="R6" s="9" t="s">
        <v>106</v>
      </c>
      <c r="S6" s="9" t="s">
        <v>106</v>
      </c>
      <c r="T6" s="9" t="s">
        <v>106</v>
      </c>
      <c r="U6" s="9" t="s">
        <v>107</v>
      </c>
      <c r="V6" s="9" t="s">
        <v>106</v>
      </c>
      <c r="W6" s="8">
        <v>57</v>
      </c>
      <c r="X6" s="9">
        <v>2</v>
      </c>
      <c r="Y6" s="9" t="s">
        <v>98</v>
      </c>
    </row>
    <row r="7" spans="1:25" s="2" customFormat="1">
      <c r="A7" s="8">
        <v>2</v>
      </c>
      <c r="B7" s="11" t="s">
        <v>108</v>
      </c>
      <c r="C7" s="11" t="s">
        <v>109</v>
      </c>
      <c r="D7" s="8" t="s">
        <v>98</v>
      </c>
      <c r="E7" s="8" t="s">
        <v>99</v>
      </c>
      <c r="F7" s="9" t="s">
        <v>99</v>
      </c>
      <c r="G7" s="8">
        <v>1963</v>
      </c>
      <c r="H7" s="141">
        <v>2648640</v>
      </c>
      <c r="I7" s="140" t="s">
        <v>100</v>
      </c>
      <c r="J7" s="35" t="s">
        <v>110</v>
      </c>
      <c r="K7" s="11" t="s">
        <v>111</v>
      </c>
      <c r="L7" s="48" t="s">
        <v>112</v>
      </c>
      <c r="M7" s="8" t="s">
        <v>113</v>
      </c>
      <c r="N7" s="8" t="s">
        <v>105</v>
      </c>
      <c r="O7" s="9">
        <v>3942</v>
      </c>
      <c r="P7" s="8" t="s">
        <v>114</v>
      </c>
      <c r="Q7" s="9" t="s">
        <v>106</v>
      </c>
      <c r="R7" s="9" t="s">
        <v>106</v>
      </c>
      <c r="S7" s="9" t="s">
        <v>106</v>
      </c>
      <c r="T7" s="9" t="s">
        <v>106</v>
      </c>
      <c r="U7" s="9" t="s">
        <v>107</v>
      </c>
      <c r="V7" s="9" t="s">
        <v>106</v>
      </c>
      <c r="W7" s="8">
        <v>316</v>
      </c>
      <c r="X7" s="9">
        <v>1</v>
      </c>
      <c r="Y7" s="9" t="s">
        <v>99</v>
      </c>
    </row>
    <row r="8" spans="1:25" s="2" customFormat="1" ht="25.5">
      <c r="A8" s="8">
        <v>3</v>
      </c>
      <c r="B8" s="11" t="s">
        <v>115</v>
      </c>
      <c r="C8" s="11" t="s">
        <v>109</v>
      </c>
      <c r="D8" s="8" t="s">
        <v>98</v>
      </c>
      <c r="E8" s="8" t="s">
        <v>99</v>
      </c>
      <c r="F8" s="9" t="s">
        <v>99</v>
      </c>
      <c r="G8" s="8">
        <v>1949</v>
      </c>
      <c r="H8" s="163">
        <v>375000</v>
      </c>
      <c r="I8" s="164" t="s">
        <v>116</v>
      </c>
      <c r="J8" s="35" t="s">
        <v>117</v>
      </c>
      <c r="K8" s="11" t="s">
        <v>118</v>
      </c>
      <c r="L8" s="8" t="s">
        <v>119</v>
      </c>
      <c r="M8" s="8" t="s">
        <v>120</v>
      </c>
      <c r="N8" s="8" t="s">
        <v>121</v>
      </c>
      <c r="O8" s="8">
        <v>645</v>
      </c>
      <c r="P8" s="127" t="s">
        <v>80</v>
      </c>
      <c r="Q8" s="9" t="s">
        <v>122</v>
      </c>
      <c r="R8" s="9" t="s">
        <v>122</v>
      </c>
      <c r="S8" s="9" t="s">
        <v>122</v>
      </c>
      <c r="T8" s="9" t="s">
        <v>122</v>
      </c>
      <c r="U8" s="9" t="s">
        <v>107</v>
      </c>
      <c r="V8" s="9" t="s">
        <v>122</v>
      </c>
      <c r="W8" s="8">
        <v>103.57</v>
      </c>
      <c r="X8" s="9">
        <v>1</v>
      </c>
      <c r="Y8" s="9" t="s">
        <v>99</v>
      </c>
    </row>
    <row r="9" spans="1:25" s="2" customFormat="1">
      <c r="A9" s="8">
        <v>4</v>
      </c>
      <c r="B9" s="11" t="s">
        <v>123</v>
      </c>
      <c r="C9" s="11" t="s">
        <v>109</v>
      </c>
      <c r="D9" s="8" t="s">
        <v>98</v>
      </c>
      <c r="E9" s="8" t="s">
        <v>99</v>
      </c>
      <c r="F9" s="9" t="s">
        <v>99</v>
      </c>
      <c r="G9" s="8">
        <v>1956</v>
      </c>
      <c r="H9" s="163">
        <v>424000</v>
      </c>
      <c r="I9" s="164" t="s">
        <v>116</v>
      </c>
      <c r="J9" s="35" t="s">
        <v>117</v>
      </c>
      <c r="K9" s="11" t="s">
        <v>124</v>
      </c>
      <c r="L9" s="8" t="s">
        <v>125</v>
      </c>
      <c r="M9" s="8" t="s">
        <v>126</v>
      </c>
      <c r="N9" s="8" t="s">
        <v>127</v>
      </c>
      <c r="O9" s="9" t="s">
        <v>128</v>
      </c>
      <c r="P9" s="127" t="s">
        <v>80</v>
      </c>
      <c r="Q9" s="9" t="s">
        <v>106</v>
      </c>
      <c r="R9" s="9" t="s">
        <v>106</v>
      </c>
      <c r="S9" s="9" t="s">
        <v>106</v>
      </c>
      <c r="T9" s="9" t="s">
        <v>106</v>
      </c>
      <c r="U9" s="9" t="s">
        <v>107</v>
      </c>
      <c r="V9" s="9" t="s">
        <v>129</v>
      </c>
      <c r="W9" s="8">
        <v>103</v>
      </c>
      <c r="X9" s="9">
        <v>1</v>
      </c>
      <c r="Y9" s="9" t="s">
        <v>99</v>
      </c>
    </row>
    <row r="10" spans="1:25" s="2" customFormat="1" ht="25.5">
      <c r="A10" s="8">
        <v>5</v>
      </c>
      <c r="B10" s="11" t="s">
        <v>130</v>
      </c>
      <c r="C10" s="11" t="s">
        <v>109</v>
      </c>
      <c r="D10" s="8" t="s">
        <v>98</v>
      </c>
      <c r="E10" s="8" t="s">
        <v>99</v>
      </c>
      <c r="F10" s="9" t="s">
        <v>99</v>
      </c>
      <c r="G10" s="8">
        <v>1965</v>
      </c>
      <c r="H10" s="163">
        <v>586000</v>
      </c>
      <c r="I10" s="164" t="s">
        <v>116</v>
      </c>
      <c r="J10" s="35" t="s">
        <v>131</v>
      </c>
      <c r="K10" s="11" t="s">
        <v>132</v>
      </c>
      <c r="L10" s="8" t="s">
        <v>133</v>
      </c>
      <c r="M10" s="8" t="s">
        <v>134</v>
      </c>
      <c r="N10" s="8" t="s">
        <v>105</v>
      </c>
      <c r="O10" s="9">
        <v>2225</v>
      </c>
      <c r="P10" s="8" t="s">
        <v>135</v>
      </c>
      <c r="Q10" s="9" t="s">
        <v>106</v>
      </c>
      <c r="R10" s="9" t="s">
        <v>106</v>
      </c>
      <c r="S10" s="9" t="s">
        <v>106</v>
      </c>
      <c r="T10" s="9" t="s">
        <v>106</v>
      </c>
      <c r="U10" s="9" t="s">
        <v>107</v>
      </c>
      <c r="V10" s="9" t="s">
        <v>106</v>
      </c>
      <c r="W10" s="8">
        <v>162</v>
      </c>
      <c r="X10" s="9">
        <v>1</v>
      </c>
      <c r="Y10" s="127" t="s">
        <v>80</v>
      </c>
    </row>
    <row r="11" spans="1:25" s="2" customFormat="1" ht="25.5">
      <c r="A11" s="8">
        <v>6</v>
      </c>
      <c r="B11" s="11" t="s">
        <v>136</v>
      </c>
      <c r="C11" s="11" t="s">
        <v>109</v>
      </c>
      <c r="D11" s="8" t="s">
        <v>98</v>
      </c>
      <c r="E11" s="8" t="s">
        <v>99</v>
      </c>
      <c r="F11" s="9" t="s">
        <v>99</v>
      </c>
      <c r="G11" s="8">
        <v>1954</v>
      </c>
      <c r="H11" s="141">
        <v>747600</v>
      </c>
      <c r="I11" s="140" t="s">
        <v>100</v>
      </c>
      <c r="J11" s="35" t="s">
        <v>131</v>
      </c>
      <c r="K11" s="11" t="s">
        <v>137</v>
      </c>
      <c r="L11" s="48" t="s">
        <v>138</v>
      </c>
      <c r="M11" s="8" t="s">
        <v>139</v>
      </c>
      <c r="N11" s="8" t="s">
        <v>140</v>
      </c>
      <c r="O11" s="9">
        <v>101.58</v>
      </c>
      <c r="P11" s="8" t="s">
        <v>141</v>
      </c>
      <c r="Q11" s="9" t="s">
        <v>122</v>
      </c>
      <c r="R11" s="9" t="s">
        <v>122</v>
      </c>
      <c r="S11" s="9" t="s">
        <v>122</v>
      </c>
      <c r="T11" s="9" t="s">
        <v>122</v>
      </c>
      <c r="U11" s="9" t="s">
        <v>107</v>
      </c>
      <c r="V11" s="9" t="s">
        <v>122</v>
      </c>
      <c r="W11" s="8">
        <v>105</v>
      </c>
      <c r="X11" s="9">
        <v>1</v>
      </c>
      <c r="Y11" s="9" t="s">
        <v>99</v>
      </c>
    </row>
    <row r="12" spans="1:25" s="2" customFormat="1" ht="38.25">
      <c r="A12" s="8">
        <v>7</v>
      </c>
      <c r="B12" s="11" t="s">
        <v>123</v>
      </c>
      <c r="C12" s="11" t="s">
        <v>109</v>
      </c>
      <c r="D12" s="8" t="s">
        <v>98</v>
      </c>
      <c r="E12" s="8" t="s">
        <v>99</v>
      </c>
      <c r="F12" s="9" t="s">
        <v>99</v>
      </c>
      <c r="G12" s="8">
        <v>1960</v>
      </c>
      <c r="H12" s="163">
        <v>850000</v>
      </c>
      <c r="I12" s="164" t="s">
        <v>116</v>
      </c>
      <c r="J12" s="35" t="s">
        <v>117</v>
      </c>
      <c r="K12" s="11" t="s">
        <v>142</v>
      </c>
      <c r="L12" s="8" t="s">
        <v>143</v>
      </c>
      <c r="M12" s="8" t="s">
        <v>144</v>
      </c>
      <c r="N12" s="8" t="s">
        <v>145</v>
      </c>
      <c r="O12" s="9">
        <v>23</v>
      </c>
      <c r="P12" s="8" t="s">
        <v>146</v>
      </c>
      <c r="Q12" s="9" t="s">
        <v>122</v>
      </c>
      <c r="R12" s="9" t="s">
        <v>122</v>
      </c>
      <c r="S12" s="9" t="s">
        <v>122</v>
      </c>
      <c r="T12" s="9" t="s">
        <v>122</v>
      </c>
      <c r="U12" s="9" t="s">
        <v>107</v>
      </c>
      <c r="V12" s="9" t="s">
        <v>122</v>
      </c>
      <c r="W12" s="8">
        <v>206.13</v>
      </c>
      <c r="X12" s="127" t="s">
        <v>80</v>
      </c>
      <c r="Y12" s="127" t="s">
        <v>80</v>
      </c>
    </row>
    <row r="13" spans="1:25" s="2" customFormat="1" ht="25.5">
      <c r="A13" s="8">
        <v>8</v>
      </c>
      <c r="B13" s="11" t="s">
        <v>147</v>
      </c>
      <c r="C13" s="11" t="s">
        <v>109</v>
      </c>
      <c r="D13" s="8" t="s">
        <v>98</v>
      </c>
      <c r="E13" s="8" t="s">
        <v>99</v>
      </c>
      <c r="F13" s="9" t="s">
        <v>99</v>
      </c>
      <c r="G13" s="8">
        <v>1958</v>
      </c>
      <c r="H13" s="141">
        <v>669280</v>
      </c>
      <c r="I13" s="140" t="s">
        <v>100</v>
      </c>
      <c r="J13" s="35" t="s">
        <v>117</v>
      </c>
      <c r="K13" s="11" t="s">
        <v>148</v>
      </c>
      <c r="L13" s="48" t="s">
        <v>149</v>
      </c>
      <c r="M13" s="8" t="s">
        <v>113</v>
      </c>
      <c r="N13" s="8" t="s">
        <v>134</v>
      </c>
      <c r="O13" s="9">
        <v>1950</v>
      </c>
      <c r="P13" s="127" t="s">
        <v>80</v>
      </c>
      <c r="Q13" s="9" t="s">
        <v>106</v>
      </c>
      <c r="R13" s="9" t="s">
        <v>106</v>
      </c>
      <c r="S13" s="9" t="s">
        <v>106</v>
      </c>
      <c r="T13" s="9" t="s">
        <v>106</v>
      </c>
      <c r="U13" s="9" t="s">
        <v>107</v>
      </c>
      <c r="V13" s="9" t="s">
        <v>106</v>
      </c>
      <c r="W13" s="8">
        <v>165</v>
      </c>
      <c r="X13" s="9">
        <v>1</v>
      </c>
      <c r="Y13" s="127" t="s">
        <v>80</v>
      </c>
    </row>
    <row r="14" spans="1:25" s="2" customFormat="1" ht="25.5">
      <c r="A14" s="8">
        <v>9</v>
      </c>
      <c r="B14" s="11" t="s">
        <v>150</v>
      </c>
      <c r="C14" s="11" t="s">
        <v>109</v>
      </c>
      <c r="D14" s="8" t="s">
        <v>98</v>
      </c>
      <c r="E14" s="8" t="s">
        <v>99</v>
      </c>
      <c r="F14" s="9" t="s">
        <v>99</v>
      </c>
      <c r="G14" s="8">
        <v>1974</v>
      </c>
      <c r="H14" s="163">
        <v>815000</v>
      </c>
      <c r="I14" s="164" t="s">
        <v>116</v>
      </c>
      <c r="J14" s="35" t="s">
        <v>117</v>
      </c>
      <c r="K14" s="11" t="s">
        <v>151</v>
      </c>
      <c r="L14" s="8" t="s">
        <v>119</v>
      </c>
      <c r="M14" s="8" t="s">
        <v>152</v>
      </c>
      <c r="N14" s="8" t="s">
        <v>153</v>
      </c>
      <c r="O14" s="8">
        <v>1726</v>
      </c>
      <c r="P14" s="127" t="s">
        <v>80</v>
      </c>
      <c r="Q14" s="9" t="s">
        <v>106</v>
      </c>
      <c r="R14" s="9" t="s">
        <v>106</v>
      </c>
      <c r="S14" s="9" t="s">
        <v>106</v>
      </c>
      <c r="T14" s="9" t="s">
        <v>106</v>
      </c>
      <c r="U14" s="9" t="s">
        <v>107</v>
      </c>
      <c r="V14" s="9" t="s">
        <v>106</v>
      </c>
      <c r="W14" s="8">
        <v>225</v>
      </c>
      <c r="X14" s="9">
        <v>1</v>
      </c>
      <c r="Y14" s="127" t="s">
        <v>80</v>
      </c>
    </row>
    <row r="15" spans="1:25" s="2" customFormat="1">
      <c r="A15" s="8">
        <v>10</v>
      </c>
      <c r="B15" s="11" t="s">
        <v>130</v>
      </c>
      <c r="C15" s="11" t="s">
        <v>109</v>
      </c>
      <c r="D15" s="8" t="s">
        <v>98</v>
      </c>
      <c r="E15" s="8" t="s">
        <v>99</v>
      </c>
      <c r="F15" s="9" t="s">
        <v>99</v>
      </c>
      <c r="G15" s="8">
        <v>1964</v>
      </c>
      <c r="H15" s="163">
        <v>253000</v>
      </c>
      <c r="I15" s="164" t="s">
        <v>116</v>
      </c>
      <c r="J15" s="35" t="s">
        <v>117</v>
      </c>
      <c r="K15" s="11" t="s">
        <v>154</v>
      </c>
      <c r="L15" s="8" t="s">
        <v>155</v>
      </c>
      <c r="M15" s="8" t="s">
        <v>113</v>
      </c>
      <c r="N15" s="8" t="s">
        <v>105</v>
      </c>
      <c r="O15" s="9" t="s">
        <v>156</v>
      </c>
      <c r="P15" s="8" t="s">
        <v>157</v>
      </c>
      <c r="Q15" s="9" t="s">
        <v>106</v>
      </c>
      <c r="R15" s="9" t="s">
        <v>106</v>
      </c>
      <c r="S15" s="9" t="s">
        <v>106</v>
      </c>
      <c r="T15" s="9" t="s">
        <v>106</v>
      </c>
      <c r="U15" s="9" t="s">
        <v>107</v>
      </c>
      <c r="V15" s="9" t="s">
        <v>106</v>
      </c>
      <c r="W15" s="8">
        <v>70</v>
      </c>
      <c r="X15" s="9">
        <v>1</v>
      </c>
      <c r="Y15" s="127" t="s">
        <v>80</v>
      </c>
    </row>
    <row r="16" spans="1:25" s="2" customFormat="1" ht="25.5">
      <c r="A16" s="8">
        <v>11</v>
      </c>
      <c r="B16" s="11" t="s">
        <v>123</v>
      </c>
      <c r="C16" s="11" t="s">
        <v>109</v>
      </c>
      <c r="D16" s="8" t="s">
        <v>98</v>
      </c>
      <c r="E16" s="8" t="s">
        <v>99</v>
      </c>
      <c r="F16" s="9" t="s">
        <v>99</v>
      </c>
      <c r="G16" s="8">
        <v>1914</v>
      </c>
      <c r="H16" s="141">
        <v>1206840</v>
      </c>
      <c r="I16" s="140" t="s">
        <v>100</v>
      </c>
      <c r="J16" s="35" t="s">
        <v>117</v>
      </c>
      <c r="K16" s="11" t="s">
        <v>158</v>
      </c>
      <c r="L16" s="48" t="s">
        <v>159</v>
      </c>
      <c r="M16" s="8" t="s">
        <v>152</v>
      </c>
      <c r="N16" s="8" t="s">
        <v>134</v>
      </c>
      <c r="O16" s="8">
        <v>1850</v>
      </c>
      <c r="P16" s="127" t="s">
        <v>80</v>
      </c>
      <c r="Q16" s="9" t="s">
        <v>122</v>
      </c>
      <c r="R16" s="9" t="s">
        <v>122</v>
      </c>
      <c r="S16" s="9" t="s">
        <v>122</v>
      </c>
      <c r="T16" s="9" t="s">
        <v>122</v>
      </c>
      <c r="U16" s="9" t="s">
        <v>107</v>
      </c>
      <c r="V16" s="9" t="s">
        <v>122</v>
      </c>
      <c r="W16" s="8">
        <v>307</v>
      </c>
      <c r="X16" s="9">
        <v>1</v>
      </c>
      <c r="Y16" s="127" t="s">
        <v>80</v>
      </c>
    </row>
    <row r="17" spans="1:25" s="2" customFormat="1">
      <c r="A17" s="8">
        <v>12</v>
      </c>
      <c r="B17" s="11" t="s">
        <v>123</v>
      </c>
      <c r="C17" s="11" t="s">
        <v>109</v>
      </c>
      <c r="D17" s="8" t="s">
        <v>98</v>
      </c>
      <c r="E17" s="8" t="s">
        <v>99</v>
      </c>
      <c r="F17" s="9" t="s">
        <v>99</v>
      </c>
      <c r="G17" s="8">
        <v>1960</v>
      </c>
      <c r="H17" s="141">
        <v>484160</v>
      </c>
      <c r="I17" s="140" t="s">
        <v>100</v>
      </c>
      <c r="J17" s="35" t="s">
        <v>117</v>
      </c>
      <c r="K17" s="11" t="s">
        <v>160</v>
      </c>
      <c r="L17" s="48" t="s">
        <v>119</v>
      </c>
      <c r="M17" s="8" t="s">
        <v>161</v>
      </c>
      <c r="N17" s="8" t="s">
        <v>162</v>
      </c>
      <c r="O17" s="9">
        <v>850</v>
      </c>
      <c r="P17" s="127" t="s">
        <v>80</v>
      </c>
      <c r="Q17" s="9" t="s">
        <v>122</v>
      </c>
      <c r="R17" s="9" t="s">
        <v>122</v>
      </c>
      <c r="S17" s="9" t="s">
        <v>122</v>
      </c>
      <c r="T17" s="9" t="s">
        <v>122</v>
      </c>
      <c r="U17" s="9" t="s">
        <v>107</v>
      </c>
      <c r="V17" s="9" t="s">
        <v>122</v>
      </c>
      <c r="W17" s="8">
        <v>120</v>
      </c>
      <c r="X17" s="9">
        <v>1</v>
      </c>
      <c r="Y17" s="127" t="s">
        <v>80</v>
      </c>
    </row>
    <row r="18" spans="1:25" s="2" customFormat="1">
      <c r="A18" s="8">
        <v>13</v>
      </c>
      <c r="B18" s="11" t="s">
        <v>123</v>
      </c>
      <c r="C18" s="11" t="s">
        <v>109</v>
      </c>
      <c r="D18" s="8" t="s">
        <v>98</v>
      </c>
      <c r="E18" s="8" t="s">
        <v>99</v>
      </c>
      <c r="F18" s="9" t="s">
        <v>99</v>
      </c>
      <c r="G18" s="8">
        <v>1960</v>
      </c>
      <c r="H18" s="163">
        <v>824000</v>
      </c>
      <c r="I18" s="164" t="s">
        <v>116</v>
      </c>
      <c r="J18" s="35" t="s">
        <v>117</v>
      </c>
      <c r="K18" s="11" t="s">
        <v>154</v>
      </c>
      <c r="L18" s="48" t="s">
        <v>155</v>
      </c>
      <c r="M18" s="8" t="s">
        <v>113</v>
      </c>
      <c r="N18" s="8" t="s">
        <v>163</v>
      </c>
      <c r="O18" s="9" t="s">
        <v>164</v>
      </c>
      <c r="P18" s="8" t="s">
        <v>165</v>
      </c>
      <c r="Q18" s="9" t="s">
        <v>106</v>
      </c>
      <c r="R18" s="9" t="s">
        <v>106</v>
      </c>
      <c r="S18" s="9" t="s">
        <v>106</v>
      </c>
      <c r="T18" s="9" t="s">
        <v>106</v>
      </c>
      <c r="U18" s="9" t="s">
        <v>107</v>
      </c>
      <c r="V18" s="9" t="s">
        <v>106</v>
      </c>
      <c r="W18" s="8">
        <v>200</v>
      </c>
      <c r="X18" s="9">
        <v>1</v>
      </c>
      <c r="Y18" s="127" t="s">
        <v>80</v>
      </c>
    </row>
    <row r="19" spans="1:25" s="2" customFormat="1" ht="25.5">
      <c r="A19" s="8">
        <v>14</v>
      </c>
      <c r="B19" s="11" t="s">
        <v>123</v>
      </c>
      <c r="C19" s="11" t="s">
        <v>109</v>
      </c>
      <c r="D19" s="8" t="s">
        <v>98</v>
      </c>
      <c r="E19" s="8" t="s">
        <v>99</v>
      </c>
      <c r="F19" s="9" t="s">
        <v>99</v>
      </c>
      <c r="G19" s="8">
        <v>1989</v>
      </c>
      <c r="H19" s="163">
        <v>288000</v>
      </c>
      <c r="I19" s="164" t="s">
        <v>116</v>
      </c>
      <c r="J19" s="35" t="s">
        <v>117</v>
      </c>
      <c r="K19" s="11" t="s">
        <v>166</v>
      </c>
      <c r="L19" s="48" t="s">
        <v>167</v>
      </c>
      <c r="M19" s="8" t="s">
        <v>168</v>
      </c>
      <c r="N19" s="8" t="s">
        <v>162</v>
      </c>
      <c r="O19" s="9">
        <v>2220</v>
      </c>
      <c r="P19" s="127" t="s">
        <v>80</v>
      </c>
      <c r="Q19" s="9" t="s">
        <v>122</v>
      </c>
      <c r="R19" s="9" t="s">
        <v>122</v>
      </c>
      <c r="S19" s="9" t="s">
        <v>122</v>
      </c>
      <c r="T19" s="9" t="s">
        <v>122</v>
      </c>
      <c r="U19" s="9" t="s">
        <v>107</v>
      </c>
      <c r="V19" s="9" t="s">
        <v>122</v>
      </c>
      <c r="W19" s="8">
        <v>70</v>
      </c>
      <c r="X19" s="9">
        <v>1</v>
      </c>
      <c r="Y19" s="9" t="s">
        <v>99</v>
      </c>
    </row>
    <row r="20" spans="1:25" s="2" customFormat="1" ht="25.5">
      <c r="A20" s="8">
        <v>15</v>
      </c>
      <c r="B20" s="11" t="s">
        <v>123</v>
      </c>
      <c r="C20" s="11" t="s">
        <v>109</v>
      </c>
      <c r="D20" s="8" t="s">
        <v>98</v>
      </c>
      <c r="E20" s="8" t="s">
        <v>99</v>
      </c>
      <c r="F20" s="9" t="s">
        <v>99</v>
      </c>
      <c r="G20" s="8">
        <v>1991</v>
      </c>
      <c r="H20" s="163">
        <v>742000</v>
      </c>
      <c r="I20" s="164" t="s">
        <v>116</v>
      </c>
      <c r="J20" s="35" t="s">
        <v>117</v>
      </c>
      <c r="K20" s="11" t="s">
        <v>169</v>
      </c>
      <c r="L20" s="8" t="s">
        <v>170</v>
      </c>
      <c r="M20" s="8" t="s">
        <v>171</v>
      </c>
      <c r="N20" s="8" t="s">
        <v>153</v>
      </c>
      <c r="O20" s="8">
        <v>468</v>
      </c>
      <c r="P20" s="127" t="s">
        <v>80</v>
      </c>
      <c r="Q20" s="9" t="s">
        <v>106</v>
      </c>
      <c r="R20" s="9" t="s">
        <v>106</v>
      </c>
      <c r="S20" s="9" t="s">
        <v>106</v>
      </c>
      <c r="T20" s="9" t="s">
        <v>106</v>
      </c>
      <c r="U20" s="9" t="s">
        <v>107</v>
      </c>
      <c r="V20" s="9" t="s">
        <v>106</v>
      </c>
      <c r="W20" s="8">
        <v>180</v>
      </c>
      <c r="X20" s="9">
        <v>1</v>
      </c>
      <c r="Y20" s="127" t="s">
        <v>80</v>
      </c>
    </row>
    <row r="21" spans="1:25" s="2" customFormat="1">
      <c r="A21" s="8">
        <v>16</v>
      </c>
      <c r="B21" s="11" t="s">
        <v>172</v>
      </c>
      <c r="C21" s="11" t="s">
        <v>173</v>
      </c>
      <c r="D21" s="8" t="s">
        <v>98</v>
      </c>
      <c r="E21" s="8" t="s">
        <v>99</v>
      </c>
      <c r="F21" s="9" t="s">
        <v>99</v>
      </c>
      <c r="G21" s="8">
        <v>1970</v>
      </c>
      <c r="H21" s="163">
        <v>707000</v>
      </c>
      <c r="I21" s="164" t="s">
        <v>116</v>
      </c>
      <c r="J21" s="35" t="s">
        <v>174</v>
      </c>
      <c r="K21" s="11" t="s">
        <v>151</v>
      </c>
      <c r="L21" s="48" t="s">
        <v>155</v>
      </c>
      <c r="M21" s="8" t="s">
        <v>175</v>
      </c>
      <c r="N21" s="8" t="s">
        <v>105</v>
      </c>
      <c r="O21" s="9">
        <v>3100</v>
      </c>
      <c r="P21" s="127" t="s">
        <v>80</v>
      </c>
      <c r="Q21" s="9" t="s">
        <v>106</v>
      </c>
      <c r="R21" s="9" t="s">
        <v>106</v>
      </c>
      <c r="S21" s="9" t="s">
        <v>106</v>
      </c>
      <c r="T21" s="9" t="s">
        <v>106</v>
      </c>
      <c r="U21" s="9" t="s">
        <v>107</v>
      </c>
      <c r="V21" s="9" t="s">
        <v>106</v>
      </c>
      <c r="W21" s="8">
        <v>200</v>
      </c>
      <c r="X21" s="9">
        <v>1</v>
      </c>
      <c r="Y21" s="127" t="s">
        <v>80</v>
      </c>
    </row>
    <row r="22" spans="1:25" s="2" customFormat="1">
      <c r="A22" s="8">
        <v>17</v>
      </c>
      <c r="B22" s="11" t="s">
        <v>176</v>
      </c>
      <c r="C22" s="11" t="s">
        <v>177</v>
      </c>
      <c r="D22" s="8" t="s">
        <v>98</v>
      </c>
      <c r="E22" s="8" t="s">
        <v>99</v>
      </c>
      <c r="F22" s="9" t="s">
        <v>99</v>
      </c>
      <c r="G22" s="8">
        <v>1970</v>
      </c>
      <c r="H22" s="141">
        <v>231400</v>
      </c>
      <c r="I22" s="140" t="s">
        <v>100</v>
      </c>
      <c r="J22" s="35" t="s">
        <v>117</v>
      </c>
      <c r="K22" s="11" t="s">
        <v>151</v>
      </c>
      <c r="L22" s="48" t="s">
        <v>155</v>
      </c>
      <c r="M22" s="8" t="s">
        <v>175</v>
      </c>
      <c r="N22" s="8" t="s">
        <v>105</v>
      </c>
      <c r="O22" s="9">
        <v>3100</v>
      </c>
      <c r="P22" s="127" t="s">
        <v>80</v>
      </c>
      <c r="Q22" s="9" t="s">
        <v>178</v>
      </c>
      <c r="R22" s="9" t="s">
        <v>178</v>
      </c>
      <c r="S22" s="9" t="s">
        <v>178</v>
      </c>
      <c r="T22" s="9" t="s">
        <v>178</v>
      </c>
      <c r="U22" s="9" t="s">
        <v>107</v>
      </c>
      <c r="V22" s="9" t="s">
        <v>178</v>
      </c>
      <c r="W22" s="8">
        <v>50</v>
      </c>
      <c r="X22" s="9"/>
      <c r="Y22" s="127" t="s">
        <v>80</v>
      </c>
    </row>
    <row r="23" spans="1:25" s="2" customFormat="1" ht="25.5">
      <c r="A23" s="8">
        <v>18</v>
      </c>
      <c r="B23" s="11" t="s">
        <v>123</v>
      </c>
      <c r="C23" s="11" t="s">
        <v>177</v>
      </c>
      <c r="D23" s="8" t="s">
        <v>98</v>
      </c>
      <c r="E23" s="8" t="s">
        <v>99</v>
      </c>
      <c r="F23" s="9" t="s">
        <v>99</v>
      </c>
      <c r="G23" s="8">
        <v>1999</v>
      </c>
      <c r="H23" s="163">
        <v>427000</v>
      </c>
      <c r="I23" s="164" t="s">
        <v>116</v>
      </c>
      <c r="J23" s="35" t="s">
        <v>117</v>
      </c>
      <c r="K23" s="11" t="s">
        <v>118</v>
      </c>
      <c r="L23" s="8" t="s">
        <v>138</v>
      </c>
      <c r="M23" s="8" t="s">
        <v>179</v>
      </c>
      <c r="N23" s="8" t="s">
        <v>121</v>
      </c>
      <c r="O23" s="9">
        <v>645</v>
      </c>
      <c r="P23" s="127" t="s">
        <v>80</v>
      </c>
      <c r="Q23" s="9" t="s">
        <v>122</v>
      </c>
      <c r="R23" s="9" t="s">
        <v>122</v>
      </c>
      <c r="S23" s="9" t="s">
        <v>122</v>
      </c>
      <c r="T23" s="9" t="s">
        <v>122</v>
      </c>
      <c r="U23" s="9" t="s">
        <v>107</v>
      </c>
      <c r="V23" s="9" t="s">
        <v>122</v>
      </c>
      <c r="W23" s="8">
        <v>103.57</v>
      </c>
      <c r="X23" s="9">
        <v>1</v>
      </c>
      <c r="Y23" s="9" t="s">
        <v>99</v>
      </c>
    </row>
    <row r="24" spans="1:25" s="2" customFormat="1" ht="38.25">
      <c r="A24" s="8">
        <v>19</v>
      </c>
      <c r="B24" s="11" t="s">
        <v>180</v>
      </c>
      <c r="C24" s="11" t="s">
        <v>97</v>
      </c>
      <c r="D24" s="8" t="s">
        <v>98</v>
      </c>
      <c r="E24" s="8" t="s">
        <v>99</v>
      </c>
      <c r="F24" s="9" t="s">
        <v>99</v>
      </c>
      <c r="G24" s="8">
        <v>1968</v>
      </c>
      <c r="H24" s="163">
        <v>2196000</v>
      </c>
      <c r="I24" s="164" t="s">
        <v>116</v>
      </c>
      <c r="J24" s="35" t="s">
        <v>181</v>
      </c>
      <c r="K24" s="11" t="s">
        <v>102</v>
      </c>
      <c r="L24" s="8" t="s">
        <v>182</v>
      </c>
      <c r="M24" s="8" t="s">
        <v>179</v>
      </c>
      <c r="N24" s="8" t="s">
        <v>105</v>
      </c>
      <c r="O24" s="9">
        <v>3995</v>
      </c>
      <c r="P24" s="8" t="s">
        <v>183</v>
      </c>
      <c r="Q24" s="9" t="s">
        <v>106</v>
      </c>
      <c r="R24" s="9" t="s">
        <v>106</v>
      </c>
      <c r="S24" s="9" t="s">
        <v>106</v>
      </c>
      <c r="T24" s="9" t="s">
        <v>106</v>
      </c>
      <c r="U24" s="9" t="s">
        <v>107</v>
      </c>
      <c r="V24" s="9" t="s">
        <v>106</v>
      </c>
      <c r="W24" s="8">
        <v>600</v>
      </c>
      <c r="X24" s="9">
        <v>2</v>
      </c>
      <c r="Y24" s="9" t="s">
        <v>98</v>
      </c>
    </row>
    <row r="25" spans="1:25" s="2" customFormat="1" ht="51">
      <c r="A25" s="8">
        <v>20</v>
      </c>
      <c r="B25" s="11" t="s">
        <v>184</v>
      </c>
      <c r="C25" s="11" t="s">
        <v>109</v>
      </c>
      <c r="D25" s="8" t="s">
        <v>98</v>
      </c>
      <c r="E25" s="8" t="s">
        <v>99</v>
      </c>
      <c r="F25" s="8" t="s">
        <v>185</v>
      </c>
      <c r="G25" s="8">
        <v>1900</v>
      </c>
      <c r="H25" s="141">
        <v>587400</v>
      </c>
      <c r="I25" s="140" t="s">
        <v>100</v>
      </c>
      <c r="J25" s="35" t="s">
        <v>117</v>
      </c>
      <c r="K25" s="11" t="s">
        <v>186</v>
      </c>
      <c r="L25" s="48" t="s">
        <v>155</v>
      </c>
      <c r="M25" s="8" t="s">
        <v>126</v>
      </c>
      <c r="N25" s="8" t="s">
        <v>187</v>
      </c>
      <c r="O25" s="9">
        <v>2822</v>
      </c>
      <c r="P25" s="8" t="s">
        <v>188</v>
      </c>
      <c r="Q25" s="9" t="s">
        <v>106</v>
      </c>
      <c r="R25" s="9" t="s">
        <v>106</v>
      </c>
      <c r="S25" s="9" t="s">
        <v>106</v>
      </c>
      <c r="T25" s="9" t="s">
        <v>106</v>
      </c>
      <c r="U25" s="9" t="s">
        <v>107</v>
      </c>
      <c r="V25" s="9" t="s">
        <v>106</v>
      </c>
      <c r="W25" s="8">
        <v>66</v>
      </c>
      <c r="X25" s="9">
        <v>1</v>
      </c>
      <c r="Y25" s="9" t="s">
        <v>99</v>
      </c>
    </row>
    <row r="26" spans="1:25" s="2" customFormat="1" ht="51">
      <c r="A26" s="8">
        <v>21</v>
      </c>
      <c r="B26" s="11" t="s">
        <v>184</v>
      </c>
      <c r="C26" s="11" t="s">
        <v>109</v>
      </c>
      <c r="D26" s="8" t="s">
        <v>98</v>
      </c>
      <c r="E26" s="8" t="s">
        <v>99</v>
      </c>
      <c r="F26" s="8" t="s">
        <v>185</v>
      </c>
      <c r="G26" s="8">
        <v>1900</v>
      </c>
      <c r="H26" s="141">
        <v>555360</v>
      </c>
      <c r="I26" s="140" t="s">
        <v>100</v>
      </c>
      <c r="J26" s="35" t="s">
        <v>117</v>
      </c>
      <c r="K26" s="11" t="s">
        <v>189</v>
      </c>
      <c r="L26" s="48" t="s">
        <v>149</v>
      </c>
      <c r="M26" s="8" t="s">
        <v>126</v>
      </c>
      <c r="N26" s="8" t="s">
        <v>187</v>
      </c>
      <c r="O26" s="9">
        <v>3746</v>
      </c>
      <c r="P26" s="8" t="s">
        <v>190</v>
      </c>
      <c r="Q26" s="9" t="s">
        <v>122</v>
      </c>
      <c r="R26" s="9" t="s">
        <v>122</v>
      </c>
      <c r="S26" s="9" t="s">
        <v>122</v>
      </c>
      <c r="T26" s="9" t="s">
        <v>122</v>
      </c>
      <c r="U26" s="9" t="s">
        <v>107</v>
      </c>
      <c r="V26" s="9" t="s">
        <v>122</v>
      </c>
      <c r="W26" s="8">
        <v>150</v>
      </c>
      <c r="X26" s="9">
        <v>1</v>
      </c>
      <c r="Y26" s="127" t="s">
        <v>80</v>
      </c>
    </row>
    <row r="27" spans="1:25" s="2" customFormat="1">
      <c r="A27" s="8">
        <v>22</v>
      </c>
      <c r="B27" s="11" t="s">
        <v>191</v>
      </c>
      <c r="C27" s="11" t="s">
        <v>192</v>
      </c>
      <c r="D27" s="8" t="s">
        <v>98</v>
      </c>
      <c r="E27" s="8" t="s">
        <v>99</v>
      </c>
      <c r="F27" s="8" t="s">
        <v>99</v>
      </c>
      <c r="G27" s="8">
        <v>1995</v>
      </c>
      <c r="H27" s="141">
        <v>1144246.92</v>
      </c>
      <c r="I27" s="140" t="s">
        <v>100</v>
      </c>
      <c r="J27" s="35" t="s">
        <v>193</v>
      </c>
      <c r="K27" s="11" t="s">
        <v>194</v>
      </c>
      <c r="L27" s="48" t="s">
        <v>167</v>
      </c>
      <c r="M27" s="8" t="s">
        <v>179</v>
      </c>
      <c r="N27" s="8" t="s">
        <v>162</v>
      </c>
      <c r="O27" s="9">
        <v>254</v>
      </c>
      <c r="P27" s="126" t="s">
        <v>80</v>
      </c>
      <c r="Q27" s="9" t="s">
        <v>122</v>
      </c>
      <c r="R27" s="9" t="s">
        <v>122</v>
      </c>
      <c r="S27" s="9" t="s">
        <v>122</v>
      </c>
      <c r="T27" s="9" t="s">
        <v>122</v>
      </c>
      <c r="U27" s="9" t="s">
        <v>107</v>
      </c>
      <c r="V27" s="9" t="s">
        <v>122</v>
      </c>
      <c r="W27" s="8">
        <v>180</v>
      </c>
      <c r="X27" s="127" t="s">
        <v>80</v>
      </c>
      <c r="Y27" s="127" t="s">
        <v>80</v>
      </c>
    </row>
    <row r="28" spans="1:25" s="2" customFormat="1" ht="25.5">
      <c r="A28" s="8">
        <v>23</v>
      </c>
      <c r="B28" s="11" t="s">
        <v>195</v>
      </c>
      <c r="C28" s="11" t="s">
        <v>196</v>
      </c>
      <c r="D28" s="8" t="s">
        <v>98</v>
      </c>
      <c r="E28" s="8" t="s">
        <v>99</v>
      </c>
      <c r="F28" s="8" t="s">
        <v>99</v>
      </c>
      <c r="G28" s="8">
        <v>2010</v>
      </c>
      <c r="H28" s="141">
        <v>1005021.74</v>
      </c>
      <c r="I28" s="140" t="s">
        <v>100</v>
      </c>
      <c r="J28" s="35" t="s">
        <v>80</v>
      </c>
      <c r="K28" s="11" t="s">
        <v>194</v>
      </c>
      <c r="L28" s="147" t="s">
        <v>80</v>
      </c>
      <c r="M28" s="147" t="s">
        <v>80</v>
      </c>
      <c r="N28" s="147" t="s">
        <v>80</v>
      </c>
      <c r="O28" s="127" t="s">
        <v>80</v>
      </c>
      <c r="P28" s="126" t="s">
        <v>80</v>
      </c>
      <c r="Q28" s="9" t="s">
        <v>107</v>
      </c>
      <c r="R28" s="9" t="s">
        <v>107</v>
      </c>
      <c r="S28" s="9" t="s">
        <v>107</v>
      </c>
      <c r="T28" s="9" t="s">
        <v>107</v>
      </c>
      <c r="U28" s="9" t="s">
        <v>107</v>
      </c>
      <c r="V28" s="9" t="s">
        <v>107</v>
      </c>
      <c r="W28" s="126" t="s">
        <v>80</v>
      </c>
      <c r="X28" s="126" t="s">
        <v>80</v>
      </c>
      <c r="Y28" s="126" t="s">
        <v>80</v>
      </c>
    </row>
    <row r="29" spans="1:25" s="2" customFormat="1" ht="51">
      <c r="A29" s="8">
        <v>24</v>
      </c>
      <c r="B29" s="11" t="s">
        <v>197</v>
      </c>
      <c r="C29" s="11" t="s">
        <v>198</v>
      </c>
      <c r="D29" s="8" t="s">
        <v>98</v>
      </c>
      <c r="E29" s="8" t="s">
        <v>99</v>
      </c>
      <c r="F29" s="8" t="s">
        <v>185</v>
      </c>
      <c r="G29" s="8">
        <v>1895</v>
      </c>
      <c r="H29" s="141">
        <v>2590272.9500000002</v>
      </c>
      <c r="I29" s="140" t="s">
        <v>100</v>
      </c>
      <c r="J29" s="35" t="s">
        <v>117</v>
      </c>
      <c r="K29" s="11" t="s">
        <v>199</v>
      </c>
      <c r="L29" s="48" t="s">
        <v>155</v>
      </c>
      <c r="M29" s="8" t="s">
        <v>179</v>
      </c>
      <c r="N29" s="8" t="s">
        <v>162</v>
      </c>
      <c r="O29" s="9">
        <v>368</v>
      </c>
      <c r="P29" s="126" t="s">
        <v>80</v>
      </c>
      <c r="Q29" s="9" t="s">
        <v>106</v>
      </c>
      <c r="R29" s="9" t="s">
        <v>106</v>
      </c>
      <c r="S29" s="9" t="s">
        <v>106</v>
      </c>
      <c r="T29" s="9" t="s">
        <v>106</v>
      </c>
      <c r="U29" s="9" t="s">
        <v>107</v>
      </c>
      <c r="V29" s="9" t="s">
        <v>106</v>
      </c>
      <c r="W29" s="8">
        <v>80</v>
      </c>
      <c r="X29" s="9">
        <v>1</v>
      </c>
      <c r="Y29" s="9" t="s">
        <v>200</v>
      </c>
    </row>
    <row r="30" spans="1:25" s="2" customFormat="1">
      <c r="A30" s="8">
        <v>25</v>
      </c>
      <c r="B30" s="11" t="s">
        <v>202</v>
      </c>
      <c r="C30" s="11" t="s">
        <v>80</v>
      </c>
      <c r="D30" s="8" t="s">
        <v>98</v>
      </c>
      <c r="E30" s="8" t="s">
        <v>99</v>
      </c>
      <c r="F30" s="8" t="s">
        <v>99</v>
      </c>
      <c r="G30" s="8">
        <v>2011</v>
      </c>
      <c r="H30" s="141">
        <v>1128612.29</v>
      </c>
      <c r="I30" s="140" t="s">
        <v>100</v>
      </c>
      <c r="J30" s="35" t="s">
        <v>80</v>
      </c>
      <c r="K30" s="11" t="s">
        <v>203</v>
      </c>
      <c r="L30" s="147" t="s">
        <v>80</v>
      </c>
      <c r="M30" s="126" t="s">
        <v>80</v>
      </c>
      <c r="N30" s="126" t="s">
        <v>80</v>
      </c>
      <c r="O30" s="9">
        <v>10178</v>
      </c>
      <c r="P30" s="126" t="s">
        <v>80</v>
      </c>
      <c r="Q30" s="9" t="s">
        <v>106</v>
      </c>
      <c r="R30" s="9" t="s">
        <v>106</v>
      </c>
      <c r="S30" s="9" t="s">
        <v>106</v>
      </c>
      <c r="T30" s="9" t="s">
        <v>106</v>
      </c>
      <c r="U30" s="9" t="s">
        <v>107</v>
      </c>
      <c r="V30" s="9" t="s">
        <v>106</v>
      </c>
      <c r="W30" s="8">
        <v>1860</v>
      </c>
      <c r="X30" s="9">
        <v>1</v>
      </c>
      <c r="Y30" s="9" t="s">
        <v>99</v>
      </c>
    </row>
    <row r="31" spans="1:25" s="2" customFormat="1">
      <c r="A31" s="8">
        <v>26</v>
      </c>
      <c r="B31" s="11" t="s">
        <v>123</v>
      </c>
      <c r="C31" s="11" t="s">
        <v>109</v>
      </c>
      <c r="D31" s="8" t="s">
        <v>98</v>
      </c>
      <c r="E31" s="8" t="s">
        <v>99</v>
      </c>
      <c r="F31" s="8" t="s">
        <v>99</v>
      </c>
      <c r="G31" s="8">
        <v>2013</v>
      </c>
      <c r="H31" s="163">
        <v>331000</v>
      </c>
      <c r="I31" s="164" t="s">
        <v>116</v>
      </c>
      <c r="J31" s="35" t="s">
        <v>117</v>
      </c>
      <c r="K31" s="11" t="s">
        <v>204</v>
      </c>
      <c r="L31" s="48" t="s">
        <v>125</v>
      </c>
      <c r="M31" s="8" t="s">
        <v>179</v>
      </c>
      <c r="N31" s="8" t="s">
        <v>105</v>
      </c>
      <c r="O31" s="9">
        <v>5516</v>
      </c>
      <c r="P31" s="126" t="s">
        <v>80</v>
      </c>
      <c r="Q31" s="9" t="s">
        <v>122</v>
      </c>
      <c r="R31" s="9" t="s">
        <v>122</v>
      </c>
      <c r="S31" s="9" t="s">
        <v>122</v>
      </c>
      <c r="T31" s="9" t="s">
        <v>122</v>
      </c>
      <c r="U31" s="9" t="s">
        <v>107</v>
      </c>
      <c r="V31" s="9" t="s">
        <v>122</v>
      </c>
      <c r="W31" s="8">
        <v>80.28</v>
      </c>
      <c r="X31" s="9">
        <v>1</v>
      </c>
      <c r="Y31" s="127" t="s">
        <v>80</v>
      </c>
    </row>
    <row r="32" spans="1:25" s="2" customFormat="1" ht="25.5">
      <c r="A32" s="8">
        <v>27</v>
      </c>
      <c r="B32" s="11" t="s">
        <v>123</v>
      </c>
      <c r="C32" s="11" t="s">
        <v>109</v>
      </c>
      <c r="D32" s="8" t="s">
        <v>98</v>
      </c>
      <c r="E32" s="8" t="s">
        <v>99</v>
      </c>
      <c r="F32" s="8" t="s">
        <v>99</v>
      </c>
      <c r="G32" s="8">
        <v>2013</v>
      </c>
      <c r="H32" s="163">
        <v>609000</v>
      </c>
      <c r="I32" s="164" t="s">
        <v>116</v>
      </c>
      <c r="J32" s="35" t="s">
        <v>117</v>
      </c>
      <c r="K32" s="11" t="s">
        <v>205</v>
      </c>
      <c r="L32" s="48" t="s">
        <v>206</v>
      </c>
      <c r="M32" s="126" t="s">
        <v>80</v>
      </c>
      <c r="N32" s="8" t="s">
        <v>207</v>
      </c>
      <c r="O32" s="9">
        <v>515</v>
      </c>
      <c r="P32" s="126" t="s">
        <v>80</v>
      </c>
      <c r="Q32" s="9" t="s">
        <v>106</v>
      </c>
      <c r="R32" s="9" t="s">
        <v>106</v>
      </c>
      <c r="S32" s="9" t="s">
        <v>106</v>
      </c>
      <c r="T32" s="9" t="s">
        <v>106</v>
      </c>
      <c r="U32" s="9" t="s">
        <v>107</v>
      </c>
      <c r="V32" s="9" t="s">
        <v>106</v>
      </c>
      <c r="W32" s="8">
        <v>147.66999999999999</v>
      </c>
      <c r="X32" s="9">
        <v>1</v>
      </c>
      <c r="Y32" s="127" t="s">
        <v>80</v>
      </c>
    </row>
    <row r="33" spans="1:25" s="2" customFormat="1" ht="25.5">
      <c r="A33" s="8">
        <v>28</v>
      </c>
      <c r="B33" s="11" t="s">
        <v>115</v>
      </c>
      <c r="C33" s="11" t="s">
        <v>208</v>
      </c>
      <c r="D33" s="8" t="s">
        <v>98</v>
      </c>
      <c r="E33" s="8" t="s">
        <v>99</v>
      </c>
      <c r="F33" s="9" t="s">
        <v>99</v>
      </c>
      <c r="G33" s="8" t="s">
        <v>209</v>
      </c>
      <c r="H33" s="163">
        <v>543000</v>
      </c>
      <c r="I33" s="164" t="s">
        <v>116</v>
      </c>
      <c r="J33" s="35" t="s">
        <v>117</v>
      </c>
      <c r="K33" s="11" t="s">
        <v>142</v>
      </c>
      <c r="L33" s="8" t="s">
        <v>155</v>
      </c>
      <c r="M33" s="8" t="s">
        <v>179</v>
      </c>
      <c r="N33" s="8" t="s">
        <v>105</v>
      </c>
      <c r="O33" s="9">
        <v>65</v>
      </c>
      <c r="P33" s="126" t="s">
        <v>80</v>
      </c>
      <c r="Q33" s="9" t="s">
        <v>122</v>
      </c>
      <c r="R33" s="9" t="s">
        <v>122</v>
      </c>
      <c r="S33" s="9" t="s">
        <v>122</v>
      </c>
      <c r="T33" s="9" t="s">
        <v>122</v>
      </c>
      <c r="U33" s="9" t="s">
        <v>107</v>
      </c>
      <c r="V33" s="9" t="s">
        <v>122</v>
      </c>
      <c r="W33" s="8">
        <v>150</v>
      </c>
      <c r="X33" s="9"/>
      <c r="Y33" s="127" t="s">
        <v>80</v>
      </c>
    </row>
    <row r="34" spans="1:25" s="2" customFormat="1">
      <c r="A34" s="8">
        <v>29</v>
      </c>
      <c r="B34" s="11" t="s">
        <v>212</v>
      </c>
      <c r="C34" s="11" t="s">
        <v>213</v>
      </c>
      <c r="D34" s="8" t="s">
        <v>80</v>
      </c>
      <c r="E34" s="8" t="s">
        <v>80</v>
      </c>
      <c r="F34" s="9" t="s">
        <v>80</v>
      </c>
      <c r="G34" s="86" t="s">
        <v>80</v>
      </c>
      <c r="H34" s="139">
        <v>801694.46</v>
      </c>
      <c r="I34" s="140" t="s">
        <v>100</v>
      </c>
      <c r="J34" s="35" t="s">
        <v>80</v>
      </c>
      <c r="K34" s="11" t="s">
        <v>211</v>
      </c>
      <c r="L34" s="8" t="s">
        <v>175</v>
      </c>
      <c r="M34" s="8" t="s">
        <v>214</v>
      </c>
      <c r="N34" s="8" t="s">
        <v>215</v>
      </c>
      <c r="O34" s="9">
        <v>1210</v>
      </c>
      <c r="P34" s="126" t="s">
        <v>80</v>
      </c>
      <c r="Q34" s="9" t="s">
        <v>122</v>
      </c>
      <c r="R34" s="9" t="s">
        <v>122</v>
      </c>
      <c r="S34" s="9" t="s">
        <v>122</v>
      </c>
      <c r="T34" s="9" t="s">
        <v>122</v>
      </c>
      <c r="U34" s="9" t="s">
        <v>107</v>
      </c>
      <c r="V34" s="9" t="s">
        <v>122</v>
      </c>
      <c r="W34" s="86">
        <v>179.8</v>
      </c>
      <c r="X34" s="9">
        <v>1</v>
      </c>
      <c r="Y34" s="9" t="s">
        <v>99</v>
      </c>
    </row>
    <row r="35" spans="1:25" s="2" customFormat="1">
      <c r="A35" s="8">
        <v>30</v>
      </c>
      <c r="B35" s="11" t="s">
        <v>123</v>
      </c>
      <c r="C35" s="11" t="s">
        <v>109</v>
      </c>
      <c r="D35" s="8" t="s">
        <v>98</v>
      </c>
      <c r="E35" s="8" t="s">
        <v>99</v>
      </c>
      <c r="F35" s="9" t="s">
        <v>99</v>
      </c>
      <c r="G35" s="8">
        <v>1980</v>
      </c>
      <c r="H35" s="163">
        <v>270000</v>
      </c>
      <c r="I35" s="164" t="s">
        <v>500</v>
      </c>
      <c r="J35" s="35" t="s">
        <v>80</v>
      </c>
      <c r="K35" s="11" t="s">
        <v>216</v>
      </c>
      <c r="L35" s="8" t="s">
        <v>155</v>
      </c>
      <c r="M35" s="8" t="s">
        <v>113</v>
      </c>
      <c r="N35" s="8" t="s">
        <v>105</v>
      </c>
      <c r="O35" s="127" t="s">
        <v>80</v>
      </c>
      <c r="P35" s="126" t="s">
        <v>80</v>
      </c>
      <c r="Q35" s="9" t="s">
        <v>122</v>
      </c>
      <c r="R35" s="9" t="s">
        <v>122</v>
      </c>
      <c r="S35" s="9" t="s">
        <v>122</v>
      </c>
      <c r="T35" s="9" t="s">
        <v>122</v>
      </c>
      <c r="U35" s="9" t="s">
        <v>107</v>
      </c>
      <c r="V35" s="9" t="s">
        <v>122</v>
      </c>
      <c r="W35" s="8">
        <v>80</v>
      </c>
      <c r="X35" s="9">
        <v>1</v>
      </c>
      <c r="Y35" s="127" t="s">
        <v>80</v>
      </c>
    </row>
    <row r="36" spans="1:25" s="2" customFormat="1">
      <c r="A36" s="8">
        <v>31</v>
      </c>
      <c r="B36" s="11" t="s">
        <v>217</v>
      </c>
      <c r="C36" s="11" t="s">
        <v>218</v>
      </c>
      <c r="D36" s="8" t="s">
        <v>98</v>
      </c>
      <c r="E36" s="8" t="s">
        <v>99</v>
      </c>
      <c r="F36" s="9" t="s">
        <v>99</v>
      </c>
      <c r="G36" s="8">
        <v>2018</v>
      </c>
      <c r="H36" s="139">
        <v>172510</v>
      </c>
      <c r="I36" s="140" t="s">
        <v>100</v>
      </c>
      <c r="J36" s="35" t="s">
        <v>80</v>
      </c>
      <c r="K36" s="11" t="s">
        <v>194</v>
      </c>
      <c r="L36" s="126" t="s">
        <v>80</v>
      </c>
      <c r="M36" s="126" t="s">
        <v>80</v>
      </c>
      <c r="N36" s="126" t="s">
        <v>80</v>
      </c>
      <c r="O36" s="127" t="s">
        <v>80</v>
      </c>
      <c r="P36" s="126" t="s">
        <v>80</v>
      </c>
      <c r="Q36" s="9" t="s">
        <v>107</v>
      </c>
      <c r="R36" s="9" t="s">
        <v>107</v>
      </c>
      <c r="S36" s="9" t="s">
        <v>107</v>
      </c>
      <c r="T36" s="9" t="s">
        <v>107</v>
      </c>
      <c r="U36" s="9" t="s">
        <v>107</v>
      </c>
      <c r="V36" s="9" t="s">
        <v>107</v>
      </c>
      <c r="W36" s="126" t="s">
        <v>80</v>
      </c>
      <c r="X36" s="126" t="s">
        <v>80</v>
      </c>
      <c r="Y36" s="126" t="s">
        <v>80</v>
      </c>
    </row>
    <row r="37" spans="1:25" s="2" customFormat="1">
      <c r="A37" s="8">
        <v>32</v>
      </c>
      <c r="B37" s="11" t="s">
        <v>219</v>
      </c>
      <c r="C37" s="11" t="s">
        <v>218</v>
      </c>
      <c r="D37" s="8" t="s">
        <v>98</v>
      </c>
      <c r="E37" s="8" t="s">
        <v>99</v>
      </c>
      <c r="F37" s="9" t="s">
        <v>99</v>
      </c>
      <c r="G37" s="8">
        <v>2018</v>
      </c>
      <c r="H37" s="139">
        <v>90000</v>
      </c>
      <c r="I37" s="140" t="s">
        <v>100</v>
      </c>
      <c r="J37" s="35" t="s">
        <v>80</v>
      </c>
      <c r="K37" s="11" t="s">
        <v>220</v>
      </c>
      <c r="L37" s="126" t="s">
        <v>80</v>
      </c>
      <c r="M37" s="126" t="s">
        <v>80</v>
      </c>
      <c r="N37" s="126" t="s">
        <v>80</v>
      </c>
      <c r="O37" s="127" t="s">
        <v>80</v>
      </c>
      <c r="P37" s="126" t="s">
        <v>80</v>
      </c>
      <c r="Q37" s="9" t="s">
        <v>107</v>
      </c>
      <c r="R37" s="9" t="s">
        <v>107</v>
      </c>
      <c r="S37" s="9" t="s">
        <v>107</v>
      </c>
      <c r="T37" s="9" t="s">
        <v>107</v>
      </c>
      <c r="U37" s="9" t="s">
        <v>107</v>
      </c>
      <c r="V37" s="9" t="s">
        <v>107</v>
      </c>
      <c r="W37" s="126" t="s">
        <v>80</v>
      </c>
      <c r="X37" s="126" t="s">
        <v>80</v>
      </c>
      <c r="Y37" s="126" t="s">
        <v>80</v>
      </c>
    </row>
    <row r="38" spans="1:25" s="2" customFormat="1">
      <c r="A38" s="8">
        <v>33</v>
      </c>
      <c r="B38" s="11" t="s">
        <v>221</v>
      </c>
      <c r="C38" s="11" t="s">
        <v>218</v>
      </c>
      <c r="D38" s="8" t="s">
        <v>98</v>
      </c>
      <c r="E38" s="8" t="s">
        <v>99</v>
      </c>
      <c r="F38" s="9" t="s">
        <v>99</v>
      </c>
      <c r="G38" s="8">
        <v>2018</v>
      </c>
      <c r="H38" s="139">
        <v>90500</v>
      </c>
      <c r="I38" s="140" t="s">
        <v>100</v>
      </c>
      <c r="J38" s="35" t="s">
        <v>80</v>
      </c>
      <c r="K38" s="11" t="s">
        <v>222</v>
      </c>
      <c r="L38" s="126" t="s">
        <v>80</v>
      </c>
      <c r="M38" s="126" t="s">
        <v>80</v>
      </c>
      <c r="N38" s="126" t="s">
        <v>80</v>
      </c>
      <c r="O38" s="127" t="s">
        <v>80</v>
      </c>
      <c r="P38" s="126" t="s">
        <v>80</v>
      </c>
      <c r="Q38" s="9" t="s">
        <v>107</v>
      </c>
      <c r="R38" s="9" t="s">
        <v>107</v>
      </c>
      <c r="S38" s="9" t="s">
        <v>107</v>
      </c>
      <c r="T38" s="9" t="s">
        <v>107</v>
      </c>
      <c r="U38" s="9" t="s">
        <v>107</v>
      </c>
      <c r="V38" s="9" t="s">
        <v>107</v>
      </c>
      <c r="W38" s="126" t="s">
        <v>80</v>
      </c>
      <c r="X38" s="126" t="s">
        <v>80</v>
      </c>
      <c r="Y38" s="126" t="s">
        <v>80</v>
      </c>
    </row>
    <row r="39" spans="1:25" s="2" customFormat="1">
      <c r="A39" s="8">
        <v>34</v>
      </c>
      <c r="B39" s="11" t="s">
        <v>223</v>
      </c>
      <c r="C39" s="11" t="s">
        <v>218</v>
      </c>
      <c r="D39" s="8" t="s">
        <v>98</v>
      </c>
      <c r="E39" s="8" t="s">
        <v>99</v>
      </c>
      <c r="F39" s="9" t="s">
        <v>99</v>
      </c>
      <c r="G39" s="8">
        <v>2018</v>
      </c>
      <c r="H39" s="139">
        <v>90680</v>
      </c>
      <c r="I39" s="140" t="s">
        <v>100</v>
      </c>
      <c r="J39" s="35" t="s">
        <v>80</v>
      </c>
      <c r="K39" s="11" t="s">
        <v>224</v>
      </c>
      <c r="L39" s="126" t="s">
        <v>80</v>
      </c>
      <c r="M39" s="126" t="s">
        <v>80</v>
      </c>
      <c r="N39" s="126" t="s">
        <v>80</v>
      </c>
      <c r="O39" s="127" t="s">
        <v>80</v>
      </c>
      <c r="P39" s="126" t="s">
        <v>80</v>
      </c>
      <c r="Q39" s="9" t="s">
        <v>107</v>
      </c>
      <c r="R39" s="9" t="s">
        <v>107</v>
      </c>
      <c r="S39" s="9" t="s">
        <v>107</v>
      </c>
      <c r="T39" s="9" t="s">
        <v>107</v>
      </c>
      <c r="U39" s="9" t="s">
        <v>107</v>
      </c>
      <c r="V39" s="9" t="s">
        <v>107</v>
      </c>
      <c r="W39" s="126" t="s">
        <v>80</v>
      </c>
      <c r="X39" s="126" t="s">
        <v>80</v>
      </c>
      <c r="Y39" s="126" t="s">
        <v>80</v>
      </c>
    </row>
    <row r="40" spans="1:25" s="2" customFormat="1">
      <c r="A40" s="8">
        <v>35</v>
      </c>
      <c r="B40" s="11" t="s">
        <v>225</v>
      </c>
      <c r="C40" s="11" t="s">
        <v>218</v>
      </c>
      <c r="D40" s="8" t="s">
        <v>98</v>
      </c>
      <c r="E40" s="8" t="s">
        <v>226</v>
      </c>
      <c r="F40" s="9" t="s">
        <v>99</v>
      </c>
      <c r="G40" s="8">
        <v>2018</v>
      </c>
      <c r="H40" s="139">
        <v>89625</v>
      </c>
      <c r="I40" s="140" t="s">
        <v>100</v>
      </c>
      <c r="J40" s="35" t="s">
        <v>80</v>
      </c>
      <c r="K40" s="11" t="s">
        <v>160</v>
      </c>
      <c r="L40" s="126" t="s">
        <v>80</v>
      </c>
      <c r="M40" s="126" t="s">
        <v>80</v>
      </c>
      <c r="N40" s="126" t="s">
        <v>80</v>
      </c>
      <c r="O40" s="127" t="s">
        <v>80</v>
      </c>
      <c r="P40" s="126" t="s">
        <v>80</v>
      </c>
      <c r="Q40" s="9" t="s">
        <v>107</v>
      </c>
      <c r="R40" s="9" t="s">
        <v>107</v>
      </c>
      <c r="S40" s="9" t="s">
        <v>107</v>
      </c>
      <c r="T40" s="9" t="s">
        <v>107</v>
      </c>
      <c r="U40" s="9" t="s">
        <v>107</v>
      </c>
      <c r="V40" s="9" t="s">
        <v>107</v>
      </c>
      <c r="W40" s="126" t="s">
        <v>80</v>
      </c>
      <c r="X40" s="126" t="s">
        <v>80</v>
      </c>
      <c r="Y40" s="126" t="s">
        <v>80</v>
      </c>
    </row>
    <row r="41" spans="1:25" s="2" customFormat="1">
      <c r="A41" s="8">
        <v>36</v>
      </c>
      <c r="B41" s="11" t="s">
        <v>227</v>
      </c>
      <c r="C41" s="11" t="s">
        <v>218</v>
      </c>
      <c r="D41" s="8" t="s">
        <v>228</v>
      </c>
      <c r="E41" s="8" t="s">
        <v>99</v>
      </c>
      <c r="F41" s="9" t="s">
        <v>99</v>
      </c>
      <c r="G41" s="8">
        <v>2018</v>
      </c>
      <c r="H41" s="139">
        <v>89800</v>
      </c>
      <c r="I41" s="140" t="s">
        <v>100</v>
      </c>
      <c r="J41" s="35" t="s">
        <v>80</v>
      </c>
      <c r="K41" s="11" t="s">
        <v>124</v>
      </c>
      <c r="L41" s="126" t="s">
        <v>80</v>
      </c>
      <c r="M41" s="126" t="s">
        <v>80</v>
      </c>
      <c r="N41" s="126" t="s">
        <v>80</v>
      </c>
      <c r="O41" s="127" t="s">
        <v>80</v>
      </c>
      <c r="P41" s="126" t="s">
        <v>80</v>
      </c>
      <c r="Q41" s="9" t="s">
        <v>107</v>
      </c>
      <c r="R41" s="9" t="s">
        <v>107</v>
      </c>
      <c r="S41" s="9" t="s">
        <v>107</v>
      </c>
      <c r="T41" s="9" t="s">
        <v>107</v>
      </c>
      <c r="U41" s="9" t="s">
        <v>107</v>
      </c>
      <c r="V41" s="9" t="s">
        <v>107</v>
      </c>
      <c r="W41" s="126" t="s">
        <v>80</v>
      </c>
      <c r="X41" s="126" t="s">
        <v>80</v>
      </c>
      <c r="Y41" s="126" t="s">
        <v>80</v>
      </c>
    </row>
    <row r="42" spans="1:25" s="2" customFormat="1">
      <c r="A42" s="8">
        <v>37</v>
      </c>
      <c r="B42" s="11" t="s">
        <v>229</v>
      </c>
      <c r="C42" s="11" t="s">
        <v>218</v>
      </c>
      <c r="D42" s="8" t="s">
        <v>228</v>
      </c>
      <c r="E42" s="8" t="s">
        <v>99</v>
      </c>
      <c r="F42" s="9" t="s">
        <v>99</v>
      </c>
      <c r="G42" s="8">
        <v>2019</v>
      </c>
      <c r="H42" s="139">
        <v>45026.73</v>
      </c>
      <c r="I42" s="140" t="s">
        <v>100</v>
      </c>
      <c r="J42" s="35" t="s">
        <v>80</v>
      </c>
      <c r="K42" s="11" t="s">
        <v>137</v>
      </c>
      <c r="L42" s="126" t="s">
        <v>80</v>
      </c>
      <c r="M42" s="126" t="s">
        <v>80</v>
      </c>
      <c r="N42" s="126" t="s">
        <v>80</v>
      </c>
      <c r="O42" s="127" t="s">
        <v>80</v>
      </c>
      <c r="P42" s="126" t="s">
        <v>80</v>
      </c>
      <c r="Q42" s="9" t="s">
        <v>107</v>
      </c>
      <c r="R42" s="9" t="s">
        <v>107</v>
      </c>
      <c r="S42" s="9" t="s">
        <v>107</v>
      </c>
      <c r="T42" s="9" t="s">
        <v>107</v>
      </c>
      <c r="U42" s="9" t="s">
        <v>107</v>
      </c>
      <c r="V42" s="9" t="s">
        <v>107</v>
      </c>
      <c r="W42" s="126" t="s">
        <v>80</v>
      </c>
      <c r="X42" s="126" t="s">
        <v>80</v>
      </c>
      <c r="Y42" s="126" t="s">
        <v>80</v>
      </c>
    </row>
    <row r="43" spans="1:25" s="2" customFormat="1">
      <c r="A43" s="8">
        <v>38</v>
      </c>
      <c r="B43" s="11" t="s">
        <v>230</v>
      </c>
      <c r="C43" s="11" t="s">
        <v>218</v>
      </c>
      <c r="D43" s="8" t="s">
        <v>228</v>
      </c>
      <c r="E43" s="8" t="s">
        <v>99</v>
      </c>
      <c r="F43" s="9" t="s">
        <v>99</v>
      </c>
      <c r="G43" s="8">
        <v>2019</v>
      </c>
      <c r="H43" s="139">
        <v>44564.24</v>
      </c>
      <c r="I43" s="140" t="s">
        <v>100</v>
      </c>
      <c r="J43" s="35" t="s">
        <v>80</v>
      </c>
      <c r="K43" s="11" t="s">
        <v>132</v>
      </c>
      <c r="L43" s="126" t="s">
        <v>80</v>
      </c>
      <c r="M43" s="126" t="s">
        <v>80</v>
      </c>
      <c r="N43" s="126" t="s">
        <v>80</v>
      </c>
      <c r="O43" s="127" t="s">
        <v>80</v>
      </c>
      <c r="P43" s="126" t="s">
        <v>80</v>
      </c>
      <c r="Q43" s="9" t="s">
        <v>107</v>
      </c>
      <c r="R43" s="9" t="s">
        <v>107</v>
      </c>
      <c r="S43" s="9" t="s">
        <v>107</v>
      </c>
      <c r="T43" s="9" t="s">
        <v>107</v>
      </c>
      <c r="U43" s="9" t="s">
        <v>107</v>
      </c>
      <c r="V43" s="9" t="s">
        <v>107</v>
      </c>
      <c r="W43" s="126" t="s">
        <v>80</v>
      </c>
      <c r="X43" s="126" t="s">
        <v>80</v>
      </c>
      <c r="Y43" s="126" t="s">
        <v>80</v>
      </c>
    </row>
    <row r="44" spans="1:25" s="2" customFormat="1">
      <c r="A44" s="8">
        <v>39</v>
      </c>
      <c r="B44" s="11" t="s">
        <v>231</v>
      </c>
      <c r="C44" s="11" t="s">
        <v>218</v>
      </c>
      <c r="D44" s="8" t="s">
        <v>228</v>
      </c>
      <c r="E44" s="8" t="s">
        <v>99</v>
      </c>
      <c r="F44" s="9" t="s">
        <v>99</v>
      </c>
      <c r="G44" s="8">
        <v>2019</v>
      </c>
      <c r="H44" s="139">
        <v>44571.63</v>
      </c>
      <c r="I44" s="140" t="s">
        <v>100</v>
      </c>
      <c r="J44" s="35" t="s">
        <v>80</v>
      </c>
      <c r="K44" s="11" t="s">
        <v>216</v>
      </c>
      <c r="L44" s="126" t="s">
        <v>80</v>
      </c>
      <c r="M44" s="126" t="s">
        <v>80</v>
      </c>
      <c r="N44" s="126" t="s">
        <v>80</v>
      </c>
      <c r="O44" s="127" t="s">
        <v>80</v>
      </c>
      <c r="P44" s="126" t="s">
        <v>80</v>
      </c>
      <c r="Q44" s="9" t="s">
        <v>107</v>
      </c>
      <c r="R44" s="9" t="s">
        <v>107</v>
      </c>
      <c r="S44" s="9" t="s">
        <v>107</v>
      </c>
      <c r="T44" s="9" t="s">
        <v>107</v>
      </c>
      <c r="U44" s="9" t="s">
        <v>107</v>
      </c>
      <c r="V44" s="9" t="s">
        <v>107</v>
      </c>
      <c r="W44" s="126" t="s">
        <v>80</v>
      </c>
      <c r="X44" s="126" t="s">
        <v>80</v>
      </c>
      <c r="Y44" s="126" t="s">
        <v>80</v>
      </c>
    </row>
    <row r="45" spans="1:25" s="2" customFormat="1">
      <c r="A45" s="8">
        <v>40</v>
      </c>
      <c r="B45" s="11" t="s">
        <v>232</v>
      </c>
      <c r="C45" s="11" t="s">
        <v>218</v>
      </c>
      <c r="D45" s="8" t="s">
        <v>228</v>
      </c>
      <c r="E45" s="8" t="s">
        <v>99</v>
      </c>
      <c r="F45" s="8" t="s">
        <v>99</v>
      </c>
      <c r="G45" s="8">
        <v>2019</v>
      </c>
      <c r="H45" s="139">
        <v>48261.63</v>
      </c>
      <c r="I45" s="140" t="s">
        <v>100</v>
      </c>
      <c r="J45" s="35" t="s">
        <v>80</v>
      </c>
      <c r="K45" s="11" t="s">
        <v>111</v>
      </c>
      <c r="L45" s="126" t="s">
        <v>80</v>
      </c>
      <c r="M45" s="126" t="s">
        <v>80</v>
      </c>
      <c r="N45" s="126" t="s">
        <v>80</v>
      </c>
      <c r="O45" s="127" t="s">
        <v>80</v>
      </c>
      <c r="P45" s="126" t="s">
        <v>80</v>
      </c>
      <c r="Q45" s="9" t="s">
        <v>107</v>
      </c>
      <c r="R45" s="9" t="s">
        <v>107</v>
      </c>
      <c r="S45" s="9" t="s">
        <v>107</v>
      </c>
      <c r="T45" s="9" t="s">
        <v>107</v>
      </c>
      <c r="U45" s="9" t="s">
        <v>107</v>
      </c>
      <c r="V45" s="9" t="s">
        <v>107</v>
      </c>
      <c r="W45" s="126" t="s">
        <v>80</v>
      </c>
      <c r="X45" s="126" t="s">
        <v>80</v>
      </c>
      <c r="Y45" s="126" t="s">
        <v>80</v>
      </c>
    </row>
    <row r="46" spans="1:25" s="2" customFormat="1">
      <c r="A46" s="8">
        <v>41</v>
      </c>
      <c r="B46" s="11" t="s">
        <v>233</v>
      </c>
      <c r="C46" s="11" t="s">
        <v>218</v>
      </c>
      <c r="D46" s="8" t="s">
        <v>228</v>
      </c>
      <c r="E46" s="8" t="s">
        <v>99</v>
      </c>
      <c r="F46" s="8" t="s">
        <v>99</v>
      </c>
      <c r="G46" s="8">
        <v>2019</v>
      </c>
      <c r="H46" s="139">
        <v>40635.629999999997</v>
      </c>
      <c r="I46" s="140" t="s">
        <v>100</v>
      </c>
      <c r="J46" s="35" t="s">
        <v>80</v>
      </c>
      <c r="K46" s="11" t="s">
        <v>148</v>
      </c>
      <c r="L46" s="126" t="s">
        <v>80</v>
      </c>
      <c r="M46" s="126" t="s">
        <v>80</v>
      </c>
      <c r="N46" s="126" t="s">
        <v>80</v>
      </c>
      <c r="O46" s="127" t="s">
        <v>80</v>
      </c>
      <c r="P46" s="126" t="s">
        <v>80</v>
      </c>
      <c r="Q46" s="9" t="s">
        <v>107</v>
      </c>
      <c r="R46" s="9" t="s">
        <v>107</v>
      </c>
      <c r="S46" s="9" t="s">
        <v>107</v>
      </c>
      <c r="T46" s="9" t="s">
        <v>107</v>
      </c>
      <c r="U46" s="9" t="s">
        <v>107</v>
      </c>
      <c r="V46" s="9" t="s">
        <v>107</v>
      </c>
      <c r="W46" s="126" t="s">
        <v>80</v>
      </c>
      <c r="X46" s="126" t="s">
        <v>80</v>
      </c>
      <c r="Y46" s="126" t="s">
        <v>80</v>
      </c>
    </row>
    <row r="47" spans="1:25" s="2" customFormat="1">
      <c r="A47" s="8">
        <v>42</v>
      </c>
      <c r="B47" s="11" t="s">
        <v>234</v>
      </c>
      <c r="C47" s="11" t="s">
        <v>218</v>
      </c>
      <c r="D47" s="8" t="s">
        <v>228</v>
      </c>
      <c r="E47" s="8" t="s">
        <v>99</v>
      </c>
      <c r="F47" s="8" t="s">
        <v>99</v>
      </c>
      <c r="G47" s="8">
        <v>2019</v>
      </c>
      <c r="H47" s="139">
        <v>51218.55</v>
      </c>
      <c r="I47" s="140" t="s">
        <v>100</v>
      </c>
      <c r="J47" s="35" t="s">
        <v>80</v>
      </c>
      <c r="K47" s="11" t="s">
        <v>151</v>
      </c>
      <c r="L47" s="126" t="s">
        <v>80</v>
      </c>
      <c r="M47" s="126" t="s">
        <v>80</v>
      </c>
      <c r="N47" s="126" t="s">
        <v>80</v>
      </c>
      <c r="O47" s="127" t="s">
        <v>80</v>
      </c>
      <c r="P47" s="126" t="s">
        <v>80</v>
      </c>
      <c r="Q47" s="9" t="s">
        <v>107</v>
      </c>
      <c r="R47" s="9" t="s">
        <v>107</v>
      </c>
      <c r="S47" s="9" t="s">
        <v>107</v>
      </c>
      <c r="T47" s="9" t="s">
        <v>107</v>
      </c>
      <c r="U47" s="9" t="s">
        <v>107</v>
      </c>
      <c r="V47" s="9" t="s">
        <v>107</v>
      </c>
      <c r="W47" s="126" t="s">
        <v>80</v>
      </c>
      <c r="X47" s="126" t="s">
        <v>80</v>
      </c>
      <c r="Y47" s="126" t="s">
        <v>80</v>
      </c>
    </row>
    <row r="48" spans="1:25" s="2" customFormat="1">
      <c r="A48" s="8">
        <v>43</v>
      </c>
      <c r="B48" s="11" t="s">
        <v>235</v>
      </c>
      <c r="C48" s="11" t="s">
        <v>218</v>
      </c>
      <c r="D48" s="8" t="s">
        <v>228</v>
      </c>
      <c r="E48" s="8" t="s">
        <v>99</v>
      </c>
      <c r="F48" s="8" t="s">
        <v>99</v>
      </c>
      <c r="G48" s="8">
        <v>2019</v>
      </c>
      <c r="H48" s="139">
        <v>43317.03</v>
      </c>
      <c r="I48" s="140" t="s">
        <v>100</v>
      </c>
      <c r="J48" s="35" t="s">
        <v>80</v>
      </c>
      <c r="K48" s="11" t="s">
        <v>205</v>
      </c>
      <c r="L48" s="126" t="s">
        <v>80</v>
      </c>
      <c r="M48" s="126" t="s">
        <v>80</v>
      </c>
      <c r="N48" s="126" t="s">
        <v>80</v>
      </c>
      <c r="O48" s="127" t="s">
        <v>80</v>
      </c>
      <c r="P48" s="126" t="s">
        <v>80</v>
      </c>
      <c r="Q48" s="9" t="s">
        <v>107</v>
      </c>
      <c r="R48" s="9" t="s">
        <v>107</v>
      </c>
      <c r="S48" s="9" t="s">
        <v>107</v>
      </c>
      <c r="T48" s="9" t="s">
        <v>107</v>
      </c>
      <c r="U48" s="9" t="s">
        <v>107</v>
      </c>
      <c r="V48" s="9" t="s">
        <v>107</v>
      </c>
      <c r="W48" s="126" t="s">
        <v>80</v>
      </c>
      <c r="X48" s="126" t="s">
        <v>80</v>
      </c>
      <c r="Y48" s="126" t="s">
        <v>80</v>
      </c>
    </row>
    <row r="49" spans="1:25" s="2" customFormat="1">
      <c r="A49" s="8">
        <v>44</v>
      </c>
      <c r="B49" s="11" t="s">
        <v>236</v>
      </c>
      <c r="C49" s="11" t="s">
        <v>218</v>
      </c>
      <c r="D49" s="8" t="s">
        <v>228</v>
      </c>
      <c r="E49" s="8" t="s">
        <v>99</v>
      </c>
      <c r="F49" s="8" t="s">
        <v>99</v>
      </c>
      <c r="G49" s="8">
        <v>2019</v>
      </c>
      <c r="H49" s="139">
        <v>25957.93</v>
      </c>
      <c r="I49" s="140" t="s">
        <v>100</v>
      </c>
      <c r="J49" s="35" t="s">
        <v>80</v>
      </c>
      <c r="K49" s="11" t="s">
        <v>237</v>
      </c>
      <c r="L49" s="126" t="s">
        <v>80</v>
      </c>
      <c r="M49" s="126" t="s">
        <v>80</v>
      </c>
      <c r="N49" s="126" t="s">
        <v>80</v>
      </c>
      <c r="O49" s="127" t="s">
        <v>80</v>
      </c>
      <c r="P49" s="126" t="s">
        <v>80</v>
      </c>
      <c r="Q49" s="9" t="s">
        <v>107</v>
      </c>
      <c r="R49" s="9" t="s">
        <v>107</v>
      </c>
      <c r="S49" s="9" t="s">
        <v>107</v>
      </c>
      <c r="T49" s="9" t="s">
        <v>107</v>
      </c>
      <c r="U49" s="9" t="s">
        <v>107</v>
      </c>
      <c r="V49" s="9" t="s">
        <v>107</v>
      </c>
      <c r="W49" s="126" t="s">
        <v>80</v>
      </c>
      <c r="X49" s="126" t="s">
        <v>80</v>
      </c>
      <c r="Y49" s="126" t="s">
        <v>80</v>
      </c>
    </row>
    <row r="50" spans="1:25" s="2" customFormat="1">
      <c r="A50" s="8">
        <v>45</v>
      </c>
      <c r="B50" s="11" t="s">
        <v>238</v>
      </c>
      <c r="C50" s="11" t="s">
        <v>218</v>
      </c>
      <c r="D50" s="8" t="s">
        <v>228</v>
      </c>
      <c r="E50" s="8" t="s">
        <v>99</v>
      </c>
      <c r="F50" s="8" t="s">
        <v>99</v>
      </c>
      <c r="G50" s="8">
        <v>2019</v>
      </c>
      <c r="H50" s="139">
        <v>49061.13</v>
      </c>
      <c r="I50" s="140" t="s">
        <v>100</v>
      </c>
      <c r="J50" s="35" t="s">
        <v>80</v>
      </c>
      <c r="K50" s="11" t="s">
        <v>158</v>
      </c>
      <c r="L50" s="126" t="s">
        <v>80</v>
      </c>
      <c r="M50" s="126" t="s">
        <v>80</v>
      </c>
      <c r="N50" s="126" t="s">
        <v>80</v>
      </c>
      <c r="O50" s="127" t="s">
        <v>80</v>
      </c>
      <c r="P50" s="126" t="s">
        <v>80</v>
      </c>
      <c r="Q50" s="9" t="s">
        <v>107</v>
      </c>
      <c r="R50" s="9" t="s">
        <v>107</v>
      </c>
      <c r="S50" s="9" t="s">
        <v>107</v>
      </c>
      <c r="T50" s="9" t="s">
        <v>107</v>
      </c>
      <c r="U50" s="9" t="s">
        <v>107</v>
      </c>
      <c r="V50" s="9" t="s">
        <v>107</v>
      </c>
      <c r="W50" s="126" t="s">
        <v>80</v>
      </c>
      <c r="X50" s="126" t="s">
        <v>80</v>
      </c>
      <c r="Y50" s="126" t="s">
        <v>80</v>
      </c>
    </row>
    <row r="51" spans="1:25" s="2" customFormat="1">
      <c r="A51" s="8">
        <v>46</v>
      </c>
      <c r="B51" s="11" t="s">
        <v>239</v>
      </c>
      <c r="C51" s="11" t="s">
        <v>218</v>
      </c>
      <c r="D51" s="8" t="s">
        <v>228</v>
      </c>
      <c r="E51" s="8" t="s">
        <v>99</v>
      </c>
      <c r="F51" s="8" t="s">
        <v>99</v>
      </c>
      <c r="G51" s="8">
        <v>2019</v>
      </c>
      <c r="H51" s="139">
        <v>43046.43</v>
      </c>
      <c r="I51" s="140" t="s">
        <v>100</v>
      </c>
      <c r="J51" s="35" t="s">
        <v>80</v>
      </c>
      <c r="K51" s="11" t="s">
        <v>118</v>
      </c>
      <c r="L51" s="126" t="s">
        <v>80</v>
      </c>
      <c r="M51" s="126" t="s">
        <v>80</v>
      </c>
      <c r="N51" s="126" t="s">
        <v>80</v>
      </c>
      <c r="O51" s="127" t="s">
        <v>80</v>
      </c>
      <c r="P51" s="126" t="s">
        <v>80</v>
      </c>
      <c r="Q51" s="9" t="s">
        <v>107</v>
      </c>
      <c r="R51" s="9" t="s">
        <v>107</v>
      </c>
      <c r="S51" s="9" t="s">
        <v>107</v>
      </c>
      <c r="T51" s="9" t="s">
        <v>107</v>
      </c>
      <c r="U51" s="9" t="s">
        <v>107</v>
      </c>
      <c r="V51" s="9" t="s">
        <v>107</v>
      </c>
      <c r="W51" s="126" t="s">
        <v>80</v>
      </c>
      <c r="X51" s="126" t="s">
        <v>80</v>
      </c>
      <c r="Y51" s="126" t="s">
        <v>80</v>
      </c>
    </row>
    <row r="52" spans="1:25" s="2" customFormat="1">
      <c r="A52" s="8">
        <v>47</v>
      </c>
      <c r="B52" s="11" t="s">
        <v>240</v>
      </c>
      <c r="C52" s="11" t="s">
        <v>218</v>
      </c>
      <c r="D52" s="8" t="s">
        <v>228</v>
      </c>
      <c r="E52" s="8" t="s">
        <v>99</v>
      </c>
      <c r="F52" s="8" t="s">
        <v>99</v>
      </c>
      <c r="G52" s="8">
        <v>2019</v>
      </c>
      <c r="H52" s="139">
        <v>20948.240000000002</v>
      </c>
      <c r="I52" s="140" t="s">
        <v>100</v>
      </c>
      <c r="J52" s="35" t="s">
        <v>80</v>
      </c>
      <c r="K52" s="11" t="s">
        <v>189</v>
      </c>
      <c r="L52" s="126" t="s">
        <v>80</v>
      </c>
      <c r="M52" s="126" t="s">
        <v>80</v>
      </c>
      <c r="N52" s="126" t="s">
        <v>80</v>
      </c>
      <c r="O52" s="127" t="s">
        <v>80</v>
      </c>
      <c r="P52" s="126" t="s">
        <v>80</v>
      </c>
      <c r="Q52" s="9" t="s">
        <v>107</v>
      </c>
      <c r="R52" s="9" t="s">
        <v>107</v>
      </c>
      <c r="S52" s="9" t="s">
        <v>107</v>
      </c>
      <c r="T52" s="9" t="s">
        <v>107</v>
      </c>
      <c r="U52" s="9" t="s">
        <v>107</v>
      </c>
      <c r="V52" s="9" t="s">
        <v>107</v>
      </c>
      <c r="W52" s="126" t="s">
        <v>80</v>
      </c>
      <c r="X52" s="126" t="s">
        <v>80</v>
      </c>
      <c r="Y52" s="126" t="s">
        <v>80</v>
      </c>
    </row>
    <row r="53" spans="1:25" s="2" customFormat="1">
      <c r="A53" s="8">
        <v>48</v>
      </c>
      <c r="B53" s="11" t="s">
        <v>241</v>
      </c>
      <c r="C53" s="11" t="s">
        <v>218</v>
      </c>
      <c r="D53" s="8" t="s">
        <v>228</v>
      </c>
      <c r="E53" s="8" t="s">
        <v>99</v>
      </c>
      <c r="F53" s="8" t="s">
        <v>99</v>
      </c>
      <c r="G53" s="8">
        <v>2019</v>
      </c>
      <c r="H53" s="139">
        <v>26852.240000000002</v>
      </c>
      <c r="I53" s="140" t="s">
        <v>100</v>
      </c>
      <c r="J53" s="35" t="s">
        <v>80</v>
      </c>
      <c r="K53" s="11" t="s">
        <v>169</v>
      </c>
      <c r="L53" s="126" t="s">
        <v>80</v>
      </c>
      <c r="M53" s="126" t="s">
        <v>80</v>
      </c>
      <c r="N53" s="126" t="s">
        <v>80</v>
      </c>
      <c r="O53" s="127" t="s">
        <v>80</v>
      </c>
      <c r="P53" s="126" t="s">
        <v>80</v>
      </c>
      <c r="Q53" s="9" t="s">
        <v>107</v>
      </c>
      <c r="R53" s="9" t="s">
        <v>107</v>
      </c>
      <c r="S53" s="9" t="s">
        <v>107</v>
      </c>
      <c r="T53" s="9" t="s">
        <v>107</v>
      </c>
      <c r="U53" s="9" t="s">
        <v>107</v>
      </c>
      <c r="V53" s="9" t="s">
        <v>107</v>
      </c>
      <c r="W53" s="126" t="s">
        <v>80</v>
      </c>
      <c r="X53" s="126" t="s">
        <v>80</v>
      </c>
      <c r="Y53" s="126" t="s">
        <v>80</v>
      </c>
    </row>
    <row r="54" spans="1:25" s="2" customFormat="1">
      <c r="A54" s="8">
        <v>49</v>
      </c>
      <c r="B54" s="11" t="s">
        <v>242</v>
      </c>
      <c r="C54" s="11" t="s">
        <v>218</v>
      </c>
      <c r="D54" s="8" t="s">
        <v>98</v>
      </c>
      <c r="E54" s="8" t="s">
        <v>99</v>
      </c>
      <c r="F54" s="8" t="s">
        <v>99</v>
      </c>
      <c r="G54" s="8">
        <v>2019</v>
      </c>
      <c r="H54" s="139">
        <v>14185.95</v>
      </c>
      <c r="I54" s="140" t="s">
        <v>100</v>
      </c>
      <c r="J54" s="35" t="s">
        <v>80</v>
      </c>
      <c r="K54" s="11" t="s">
        <v>186</v>
      </c>
      <c r="L54" s="126" t="s">
        <v>80</v>
      </c>
      <c r="M54" s="126" t="s">
        <v>80</v>
      </c>
      <c r="N54" s="126" t="s">
        <v>80</v>
      </c>
      <c r="O54" s="127" t="s">
        <v>80</v>
      </c>
      <c r="P54" s="126" t="s">
        <v>80</v>
      </c>
      <c r="Q54" s="9" t="s">
        <v>107</v>
      </c>
      <c r="R54" s="9" t="s">
        <v>107</v>
      </c>
      <c r="S54" s="9" t="s">
        <v>107</v>
      </c>
      <c r="T54" s="9" t="s">
        <v>107</v>
      </c>
      <c r="U54" s="9" t="s">
        <v>107</v>
      </c>
      <c r="V54" s="9" t="s">
        <v>107</v>
      </c>
      <c r="W54" s="126" t="s">
        <v>80</v>
      </c>
      <c r="X54" s="126" t="s">
        <v>80</v>
      </c>
      <c r="Y54" s="126" t="s">
        <v>80</v>
      </c>
    </row>
    <row r="55" spans="1:25" s="2" customFormat="1">
      <c r="A55" s="8">
        <v>50</v>
      </c>
      <c r="B55" s="11" t="s">
        <v>243</v>
      </c>
      <c r="C55" s="11" t="s">
        <v>218</v>
      </c>
      <c r="D55" s="8" t="s">
        <v>228</v>
      </c>
      <c r="E55" s="8" t="s">
        <v>99</v>
      </c>
      <c r="F55" s="8" t="s">
        <v>99</v>
      </c>
      <c r="G55" s="8">
        <v>2019</v>
      </c>
      <c r="H55" s="139">
        <v>47754.87</v>
      </c>
      <c r="I55" s="140" t="s">
        <v>100</v>
      </c>
      <c r="J55" s="35" t="s">
        <v>80</v>
      </c>
      <c r="K55" s="11" t="s">
        <v>142</v>
      </c>
      <c r="L55" s="126" t="s">
        <v>80</v>
      </c>
      <c r="M55" s="126" t="s">
        <v>80</v>
      </c>
      <c r="N55" s="126" t="s">
        <v>80</v>
      </c>
      <c r="O55" s="127" t="s">
        <v>80</v>
      </c>
      <c r="P55" s="126" t="s">
        <v>80</v>
      </c>
      <c r="Q55" s="9" t="s">
        <v>107</v>
      </c>
      <c r="R55" s="9" t="s">
        <v>107</v>
      </c>
      <c r="S55" s="9" t="s">
        <v>107</v>
      </c>
      <c r="T55" s="9" t="s">
        <v>107</v>
      </c>
      <c r="U55" s="9" t="s">
        <v>107</v>
      </c>
      <c r="V55" s="9" t="s">
        <v>107</v>
      </c>
      <c r="W55" s="126" t="s">
        <v>80</v>
      </c>
      <c r="X55" s="126" t="s">
        <v>80</v>
      </c>
      <c r="Y55" s="126" t="s">
        <v>80</v>
      </c>
    </row>
    <row r="56" spans="1:25" s="39" customFormat="1" ht="15.75">
      <c r="A56" s="136"/>
      <c r="B56" s="136"/>
      <c r="C56" s="136"/>
      <c r="D56" s="134"/>
      <c r="E56" s="134"/>
      <c r="F56" s="134"/>
      <c r="G56" s="134"/>
      <c r="H56" s="57">
        <f>SUM(H6:H55)</f>
        <v>25704854.269999992</v>
      </c>
      <c r="I56" s="142"/>
      <c r="J56" s="49"/>
      <c r="K56" s="50"/>
      <c r="L56" s="54"/>
      <c r="M56" s="54"/>
      <c r="N56" s="54"/>
      <c r="O56" s="41"/>
      <c r="P56" s="41"/>
      <c r="Q56" s="41"/>
      <c r="R56" s="41"/>
      <c r="S56" s="41"/>
      <c r="T56" s="41"/>
      <c r="U56" s="41"/>
      <c r="V56" s="41"/>
      <c r="W56" s="51"/>
      <c r="X56" s="41"/>
      <c r="Y56" s="41"/>
    </row>
    <row r="57" spans="1:25" s="15" customFormat="1" ht="15.75">
      <c r="A57" s="148" t="s">
        <v>82</v>
      </c>
      <c r="B57" s="145"/>
      <c r="C57" s="145"/>
      <c r="D57" s="37"/>
      <c r="E57" s="37"/>
      <c r="F57" s="37"/>
      <c r="G57" s="37"/>
      <c r="H57" s="149"/>
      <c r="I57" s="167"/>
      <c r="J57" s="150"/>
      <c r="K57" s="135"/>
      <c r="L57" s="37"/>
      <c r="M57" s="55"/>
      <c r="N57" s="55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s="15" customFormat="1">
      <c r="A58" s="8">
        <v>1</v>
      </c>
      <c r="B58" s="125" t="s">
        <v>501</v>
      </c>
      <c r="C58" s="126" t="s">
        <v>213</v>
      </c>
      <c r="D58" s="126" t="s">
        <v>98</v>
      </c>
      <c r="E58" s="126" t="s">
        <v>99</v>
      </c>
      <c r="F58" s="127" t="s">
        <v>99</v>
      </c>
      <c r="G58" s="62" t="s">
        <v>244</v>
      </c>
      <c r="H58" s="165">
        <v>360000</v>
      </c>
      <c r="I58" s="164" t="s">
        <v>116</v>
      </c>
      <c r="J58" s="35" t="s">
        <v>80</v>
      </c>
      <c r="K58" s="56" t="s">
        <v>245</v>
      </c>
      <c r="L58" s="126" t="s">
        <v>246</v>
      </c>
      <c r="M58" s="127" t="s">
        <v>175</v>
      </c>
      <c r="N58" s="127" t="s">
        <v>105</v>
      </c>
      <c r="O58" s="127">
        <v>4101</v>
      </c>
      <c r="P58" s="127" t="s">
        <v>80</v>
      </c>
      <c r="Q58" s="127" t="s">
        <v>122</v>
      </c>
      <c r="R58" s="127" t="s">
        <v>122</v>
      </c>
      <c r="S58" s="127" t="s">
        <v>122</v>
      </c>
      <c r="T58" s="127" t="s">
        <v>122</v>
      </c>
      <c r="U58" s="127" t="s">
        <v>107</v>
      </c>
      <c r="V58" s="127" t="s">
        <v>122</v>
      </c>
      <c r="W58" s="127">
        <v>96</v>
      </c>
      <c r="X58" s="127" t="s">
        <v>80</v>
      </c>
      <c r="Y58" s="127" t="s">
        <v>80</v>
      </c>
    </row>
    <row r="59" spans="1:25" s="2" customFormat="1" ht="51">
      <c r="A59" s="8">
        <v>2</v>
      </c>
      <c r="B59" s="125" t="s">
        <v>247</v>
      </c>
      <c r="C59" s="126" t="s">
        <v>213</v>
      </c>
      <c r="D59" s="126" t="s">
        <v>98</v>
      </c>
      <c r="E59" s="126" t="s">
        <v>99</v>
      </c>
      <c r="F59" s="126" t="s">
        <v>185</v>
      </c>
      <c r="G59" s="62">
        <v>1934</v>
      </c>
      <c r="H59" s="163">
        <v>180000</v>
      </c>
      <c r="I59" s="164" t="s">
        <v>116</v>
      </c>
      <c r="J59" s="35" t="s">
        <v>80</v>
      </c>
      <c r="K59" s="56" t="s">
        <v>205</v>
      </c>
      <c r="L59" s="126" t="s">
        <v>155</v>
      </c>
      <c r="M59" s="127" t="s">
        <v>126</v>
      </c>
      <c r="N59" s="127" t="s">
        <v>105</v>
      </c>
      <c r="O59" s="127">
        <v>657</v>
      </c>
      <c r="P59" s="127" t="s">
        <v>80</v>
      </c>
      <c r="Q59" s="127" t="s">
        <v>122</v>
      </c>
      <c r="R59" s="127" t="s">
        <v>122</v>
      </c>
      <c r="S59" s="127" t="s">
        <v>122</v>
      </c>
      <c r="T59" s="127" t="s">
        <v>122</v>
      </c>
      <c r="U59" s="127" t="s">
        <v>107</v>
      </c>
      <c r="V59" s="127" t="s">
        <v>122</v>
      </c>
      <c r="W59" s="127">
        <v>47.5</v>
      </c>
      <c r="X59" s="127" t="s">
        <v>80</v>
      </c>
      <c r="Y59" s="127" t="s">
        <v>80</v>
      </c>
    </row>
    <row r="60" spans="1:25" s="2" customFormat="1">
      <c r="A60" s="8">
        <v>3</v>
      </c>
      <c r="B60" s="125" t="s">
        <v>250</v>
      </c>
      <c r="C60" s="126" t="s">
        <v>213</v>
      </c>
      <c r="D60" s="126" t="s">
        <v>98</v>
      </c>
      <c r="E60" s="126" t="s">
        <v>99</v>
      </c>
      <c r="F60" s="127" t="s">
        <v>99</v>
      </c>
      <c r="G60" s="63">
        <v>1956</v>
      </c>
      <c r="H60" s="163">
        <v>127000</v>
      </c>
      <c r="I60" s="164" t="s">
        <v>116</v>
      </c>
      <c r="J60" s="35" t="s">
        <v>80</v>
      </c>
      <c r="K60" s="61" t="s">
        <v>111</v>
      </c>
      <c r="L60" s="127" t="s">
        <v>167</v>
      </c>
      <c r="M60" s="127" t="s">
        <v>251</v>
      </c>
      <c r="N60" s="127" t="s">
        <v>105</v>
      </c>
      <c r="O60" s="127" t="s">
        <v>80</v>
      </c>
      <c r="P60" s="127" t="s">
        <v>80</v>
      </c>
      <c r="Q60" s="127" t="s">
        <v>122</v>
      </c>
      <c r="R60" s="127" t="s">
        <v>122</v>
      </c>
      <c r="S60" s="127" t="s">
        <v>122</v>
      </c>
      <c r="T60" s="127" t="s">
        <v>122</v>
      </c>
      <c r="U60" s="127" t="s">
        <v>107</v>
      </c>
      <c r="V60" s="127" t="s">
        <v>122</v>
      </c>
      <c r="W60" s="127">
        <v>33.61</v>
      </c>
      <c r="X60" s="127" t="s">
        <v>80</v>
      </c>
      <c r="Y60" s="127" t="s">
        <v>98</v>
      </c>
    </row>
    <row r="61" spans="1:25" s="2" customFormat="1">
      <c r="A61" s="8">
        <v>4</v>
      </c>
      <c r="B61" s="125" t="s">
        <v>252</v>
      </c>
      <c r="C61" s="126" t="s">
        <v>201</v>
      </c>
      <c r="D61" s="126" t="s">
        <v>98</v>
      </c>
      <c r="E61" s="126" t="s">
        <v>99</v>
      </c>
      <c r="F61" s="127" t="s">
        <v>99</v>
      </c>
      <c r="G61" s="63">
        <v>1956</v>
      </c>
      <c r="H61" s="163">
        <v>50000</v>
      </c>
      <c r="I61" s="164" t="s">
        <v>500</v>
      </c>
      <c r="J61" s="35" t="s">
        <v>80</v>
      </c>
      <c r="K61" s="61" t="s">
        <v>111</v>
      </c>
      <c r="L61" s="127" t="s">
        <v>155</v>
      </c>
      <c r="M61" s="127" t="s">
        <v>126</v>
      </c>
      <c r="N61" s="127" t="s">
        <v>105</v>
      </c>
      <c r="O61" s="127" t="s">
        <v>80</v>
      </c>
      <c r="P61" s="127" t="s">
        <v>80</v>
      </c>
      <c r="Q61" s="127" t="s">
        <v>122</v>
      </c>
      <c r="R61" s="127" t="s">
        <v>122</v>
      </c>
      <c r="S61" s="127" t="s">
        <v>122</v>
      </c>
      <c r="T61" s="127" t="s">
        <v>122</v>
      </c>
      <c r="U61" s="127" t="s">
        <v>107</v>
      </c>
      <c r="V61" s="127" t="s">
        <v>122</v>
      </c>
      <c r="W61" s="127">
        <v>21.64</v>
      </c>
      <c r="X61" s="127" t="s">
        <v>80</v>
      </c>
      <c r="Y61" s="127" t="s">
        <v>80</v>
      </c>
    </row>
    <row r="62" spans="1:25" s="2" customFormat="1">
      <c r="A62" s="8">
        <v>5</v>
      </c>
      <c r="B62" s="125" t="s">
        <v>252</v>
      </c>
      <c r="C62" s="126" t="s">
        <v>201</v>
      </c>
      <c r="D62" s="126" t="s">
        <v>98</v>
      </c>
      <c r="E62" s="126" t="s">
        <v>99</v>
      </c>
      <c r="F62" s="127" t="s">
        <v>99</v>
      </c>
      <c r="G62" s="63">
        <v>1956</v>
      </c>
      <c r="H62" s="163">
        <v>50000</v>
      </c>
      <c r="I62" s="164" t="s">
        <v>500</v>
      </c>
      <c r="J62" s="35" t="s">
        <v>80</v>
      </c>
      <c r="K62" s="61" t="s">
        <v>111</v>
      </c>
      <c r="L62" s="127" t="s">
        <v>155</v>
      </c>
      <c r="M62" s="127" t="s">
        <v>126</v>
      </c>
      <c r="N62" s="127" t="s">
        <v>105</v>
      </c>
      <c r="O62" s="127">
        <v>5232</v>
      </c>
      <c r="P62" s="127" t="s">
        <v>80</v>
      </c>
      <c r="Q62" s="127" t="s">
        <v>122</v>
      </c>
      <c r="R62" s="127" t="s">
        <v>122</v>
      </c>
      <c r="S62" s="127" t="s">
        <v>122</v>
      </c>
      <c r="T62" s="127" t="s">
        <v>122</v>
      </c>
      <c r="U62" s="127" t="s">
        <v>107</v>
      </c>
      <c r="V62" s="127" t="s">
        <v>122</v>
      </c>
      <c r="W62" s="127">
        <v>21.64</v>
      </c>
      <c r="X62" s="127" t="s">
        <v>80</v>
      </c>
      <c r="Y62" s="127" t="s">
        <v>80</v>
      </c>
    </row>
    <row r="63" spans="1:25" s="2" customFormat="1">
      <c r="A63" s="8">
        <v>6</v>
      </c>
      <c r="B63" s="125" t="s">
        <v>253</v>
      </c>
      <c r="C63" s="126" t="s">
        <v>254</v>
      </c>
      <c r="D63" s="126" t="s">
        <v>98</v>
      </c>
      <c r="E63" s="126" t="s">
        <v>99</v>
      </c>
      <c r="F63" s="126" t="s">
        <v>99</v>
      </c>
      <c r="G63" s="62">
        <v>1970</v>
      </c>
      <c r="H63" s="163">
        <v>50000</v>
      </c>
      <c r="I63" s="164" t="s">
        <v>500</v>
      </c>
      <c r="J63" s="35" t="s">
        <v>80</v>
      </c>
      <c r="K63" s="56" t="s">
        <v>255</v>
      </c>
      <c r="L63" s="126" t="s">
        <v>167</v>
      </c>
      <c r="M63" s="127" t="s">
        <v>256</v>
      </c>
      <c r="N63" s="127" t="s">
        <v>105</v>
      </c>
      <c r="O63" s="127">
        <v>604</v>
      </c>
      <c r="P63" s="127" t="s">
        <v>80</v>
      </c>
      <c r="Q63" s="127" t="s">
        <v>122</v>
      </c>
      <c r="R63" s="127" t="s">
        <v>122</v>
      </c>
      <c r="S63" s="127" t="s">
        <v>122</v>
      </c>
      <c r="T63" s="127" t="s">
        <v>122</v>
      </c>
      <c r="U63" s="127" t="s">
        <v>107</v>
      </c>
      <c r="V63" s="127" t="s">
        <v>122</v>
      </c>
      <c r="W63" s="127">
        <v>26</v>
      </c>
      <c r="X63" s="127" t="s">
        <v>80</v>
      </c>
      <c r="Y63" s="127" t="s">
        <v>80</v>
      </c>
    </row>
    <row r="64" spans="1:25" s="39" customFormat="1" ht="15.75">
      <c r="A64" s="180"/>
      <c r="B64" s="180"/>
      <c r="C64" s="180"/>
      <c r="D64" s="180"/>
      <c r="E64" s="180"/>
      <c r="F64" s="180"/>
      <c r="G64" s="180"/>
      <c r="H64" s="57">
        <f>SUM(H58:H63)</f>
        <v>817000</v>
      </c>
      <c r="I64" s="142"/>
      <c r="J64" s="49"/>
      <c r="K64" s="50"/>
      <c r="L64" s="54"/>
      <c r="M64" s="54"/>
      <c r="N64" s="54"/>
      <c r="O64" s="41"/>
      <c r="P64" s="41"/>
      <c r="Q64" s="41"/>
      <c r="R64" s="41"/>
      <c r="S64" s="41"/>
      <c r="T64" s="41"/>
      <c r="U64" s="41"/>
      <c r="V64" s="41"/>
      <c r="W64" s="51"/>
      <c r="X64" s="41"/>
      <c r="Y64" s="41"/>
    </row>
    <row r="65" spans="1:25" s="16" customFormat="1" ht="12.75">
      <c r="A65" s="181" t="s">
        <v>83</v>
      </c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55"/>
      <c r="M65" s="55"/>
      <c r="N65" s="55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s="2" customFormat="1" ht="25.5">
      <c r="A66" s="8">
        <v>1</v>
      </c>
      <c r="B66" s="125" t="s">
        <v>263</v>
      </c>
      <c r="C66" s="126" t="s">
        <v>264</v>
      </c>
      <c r="D66" s="126" t="s">
        <v>98</v>
      </c>
      <c r="E66" s="126" t="s">
        <v>99</v>
      </c>
      <c r="F66" s="127" t="s">
        <v>99</v>
      </c>
      <c r="G66" s="126">
        <v>1992</v>
      </c>
      <c r="H66" s="163">
        <v>3769000</v>
      </c>
      <c r="I66" s="164" t="s">
        <v>116</v>
      </c>
      <c r="J66" s="10" t="s">
        <v>265</v>
      </c>
      <c r="K66" s="56" t="s">
        <v>47</v>
      </c>
      <c r="L66" s="126" t="s">
        <v>210</v>
      </c>
      <c r="M66" s="126" t="s">
        <v>104</v>
      </c>
      <c r="N66" s="126" t="s">
        <v>266</v>
      </c>
      <c r="O66" s="126">
        <v>400</v>
      </c>
      <c r="P66" s="126" t="s">
        <v>267</v>
      </c>
      <c r="Q66" s="126" t="s">
        <v>268</v>
      </c>
      <c r="R66" s="126" t="s">
        <v>268</v>
      </c>
      <c r="S66" s="126" t="s">
        <v>268</v>
      </c>
      <c r="T66" s="126" t="s">
        <v>268</v>
      </c>
      <c r="U66" s="126" t="s">
        <v>107</v>
      </c>
      <c r="V66" s="126" t="s">
        <v>268</v>
      </c>
      <c r="W66" s="127">
        <v>700</v>
      </c>
      <c r="X66" s="127">
        <v>2</v>
      </c>
      <c r="Y66" s="127" t="s">
        <v>98</v>
      </c>
    </row>
    <row r="67" spans="1:25" s="40" customFormat="1" ht="15.75">
      <c r="A67" s="180"/>
      <c r="B67" s="180"/>
      <c r="C67" s="180"/>
      <c r="D67" s="180"/>
      <c r="E67" s="180"/>
      <c r="F67" s="180"/>
      <c r="G67" s="180"/>
      <c r="H67" s="57">
        <f>SUM(H66)</f>
        <v>3769000</v>
      </c>
      <c r="I67" s="151"/>
      <c r="J67" s="49"/>
      <c r="K67" s="50"/>
      <c r="L67" s="54"/>
      <c r="M67" s="54"/>
      <c r="N67" s="54"/>
      <c r="O67" s="41"/>
      <c r="P67" s="41"/>
      <c r="Q67" s="41"/>
      <c r="R67" s="41"/>
      <c r="S67" s="41"/>
      <c r="T67" s="41"/>
      <c r="U67" s="41"/>
      <c r="V67" s="41"/>
      <c r="W67" s="52"/>
      <c r="X67" s="41"/>
      <c r="Y67" s="41"/>
    </row>
    <row r="68" spans="1:25" s="17" customFormat="1" ht="12.75">
      <c r="A68" s="181" t="s">
        <v>84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55"/>
      <c r="M68" s="55"/>
      <c r="N68" s="55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s="13" customFormat="1" ht="38.25">
      <c r="A69" s="8">
        <v>1</v>
      </c>
      <c r="B69" s="11" t="s">
        <v>272</v>
      </c>
      <c r="C69" s="11" t="s">
        <v>97</v>
      </c>
      <c r="D69" s="22" t="s">
        <v>98</v>
      </c>
      <c r="E69" s="9" t="s">
        <v>99</v>
      </c>
      <c r="F69" s="9" t="s">
        <v>99</v>
      </c>
      <c r="G69" s="8">
        <v>1970</v>
      </c>
      <c r="H69" s="163">
        <v>1373000</v>
      </c>
      <c r="I69" s="164" t="s">
        <v>116</v>
      </c>
      <c r="J69" s="10" t="s">
        <v>273</v>
      </c>
      <c r="K69" s="11" t="s">
        <v>274</v>
      </c>
      <c r="L69" s="8" t="s">
        <v>167</v>
      </c>
      <c r="M69" s="8" t="s">
        <v>175</v>
      </c>
      <c r="N69" s="8" t="s">
        <v>105</v>
      </c>
      <c r="O69" s="9">
        <v>200</v>
      </c>
      <c r="P69" s="126" t="s">
        <v>80</v>
      </c>
      <c r="Q69" s="9" t="s">
        <v>106</v>
      </c>
      <c r="R69" s="9" t="s">
        <v>106</v>
      </c>
      <c r="S69" s="9" t="s">
        <v>106</v>
      </c>
      <c r="T69" s="9" t="s">
        <v>106</v>
      </c>
      <c r="U69" s="8" t="s">
        <v>107</v>
      </c>
      <c r="V69" s="9" t="s">
        <v>106</v>
      </c>
      <c r="W69" s="9">
        <v>375</v>
      </c>
      <c r="X69" s="9">
        <v>2</v>
      </c>
      <c r="Y69" s="9" t="s">
        <v>98</v>
      </c>
    </row>
    <row r="70" spans="1:25" s="40" customFormat="1" ht="15.75">
      <c r="A70" s="180"/>
      <c r="B70" s="180"/>
      <c r="C70" s="180"/>
      <c r="D70" s="180"/>
      <c r="E70" s="180"/>
      <c r="F70" s="180"/>
      <c r="G70" s="180"/>
      <c r="H70" s="57">
        <f>SUM(H69)</f>
        <v>1373000</v>
      </c>
      <c r="I70" s="151"/>
      <c r="J70" s="49"/>
      <c r="K70" s="50"/>
      <c r="L70" s="54"/>
      <c r="M70" s="54"/>
      <c r="N70" s="54"/>
      <c r="O70" s="41"/>
      <c r="P70" s="41"/>
      <c r="Q70" s="41"/>
      <c r="R70" s="41"/>
      <c r="S70" s="41"/>
      <c r="T70" s="41"/>
      <c r="U70" s="41"/>
      <c r="V70" s="41"/>
      <c r="W70" s="52"/>
      <c r="X70" s="41"/>
      <c r="Y70" s="41"/>
    </row>
    <row r="71" spans="1:25" s="17" customFormat="1" ht="12.75">
      <c r="A71" s="182" t="s">
        <v>85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55"/>
      <c r="M71" s="55"/>
      <c r="N71" s="55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s="2" customFormat="1" ht="25.5">
      <c r="A72" s="8">
        <v>1</v>
      </c>
      <c r="B72" s="11" t="s">
        <v>279</v>
      </c>
      <c r="C72" s="11" t="s">
        <v>198</v>
      </c>
      <c r="D72" s="22" t="s">
        <v>98</v>
      </c>
      <c r="E72" s="9" t="s">
        <v>99</v>
      </c>
      <c r="F72" s="9" t="s">
        <v>99</v>
      </c>
      <c r="G72" s="8">
        <v>1993</v>
      </c>
      <c r="H72" s="163">
        <v>2548000</v>
      </c>
      <c r="I72" s="164" t="s">
        <v>116</v>
      </c>
      <c r="J72" s="10" t="s">
        <v>280</v>
      </c>
      <c r="K72" s="11" t="s">
        <v>281</v>
      </c>
      <c r="L72" s="8" t="s">
        <v>282</v>
      </c>
      <c r="M72" s="8" t="s">
        <v>175</v>
      </c>
      <c r="N72" s="8" t="s">
        <v>179</v>
      </c>
      <c r="O72" s="127" t="s">
        <v>474</v>
      </c>
      <c r="P72" s="126" t="s">
        <v>80</v>
      </c>
      <c r="Q72" s="9" t="s">
        <v>106</v>
      </c>
      <c r="R72" s="9" t="s">
        <v>106</v>
      </c>
      <c r="S72" s="9" t="s">
        <v>106</v>
      </c>
      <c r="T72" s="9" t="s">
        <v>106</v>
      </c>
      <c r="U72" s="8" t="s">
        <v>107</v>
      </c>
      <c r="V72" s="9" t="s">
        <v>106</v>
      </c>
      <c r="W72" s="9">
        <v>1004.5</v>
      </c>
      <c r="X72" s="9">
        <v>2</v>
      </c>
      <c r="Y72" s="9" t="s">
        <v>99</v>
      </c>
    </row>
    <row r="73" spans="1:25" s="39" customFormat="1" ht="15.75">
      <c r="A73" s="180"/>
      <c r="B73" s="180"/>
      <c r="C73" s="180"/>
      <c r="D73" s="180"/>
      <c r="E73" s="180"/>
      <c r="F73" s="180"/>
      <c r="G73" s="180"/>
      <c r="H73" s="57">
        <f>SUM(H72)</f>
        <v>2548000</v>
      </c>
      <c r="I73" s="142"/>
      <c r="J73" s="152"/>
      <c r="K73" s="153"/>
      <c r="L73" s="54"/>
      <c r="M73" s="54"/>
      <c r="N73" s="54"/>
      <c r="O73" s="41"/>
      <c r="P73" s="41"/>
      <c r="Q73" s="41"/>
      <c r="R73" s="41"/>
      <c r="S73" s="41"/>
      <c r="T73" s="41"/>
      <c r="U73" s="41"/>
      <c r="V73" s="41"/>
      <c r="W73" s="52"/>
      <c r="X73" s="41"/>
      <c r="Y73" s="41"/>
    </row>
    <row r="74" spans="1:25" s="15" customFormat="1" ht="12.75">
      <c r="A74" s="181" t="s">
        <v>86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55"/>
      <c r="M74" s="55"/>
      <c r="N74" s="55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s="2" customFormat="1" ht="25.5">
      <c r="A75" s="8">
        <v>1</v>
      </c>
      <c r="B75" s="11" t="s">
        <v>20</v>
      </c>
      <c r="C75" s="11" t="s">
        <v>198</v>
      </c>
      <c r="D75" s="22" t="s">
        <v>98</v>
      </c>
      <c r="E75" s="9" t="s">
        <v>99</v>
      </c>
      <c r="F75" s="9" t="s">
        <v>99</v>
      </c>
      <c r="G75" s="8">
        <v>2009</v>
      </c>
      <c r="H75" s="141">
        <v>5074537.5</v>
      </c>
      <c r="I75" s="140" t="s">
        <v>100</v>
      </c>
      <c r="J75" s="35" t="s">
        <v>285</v>
      </c>
      <c r="K75" s="11" t="s">
        <v>286</v>
      </c>
      <c r="L75" s="8" t="s">
        <v>282</v>
      </c>
      <c r="M75" s="8" t="s">
        <v>175</v>
      </c>
      <c r="N75" s="8" t="s">
        <v>162</v>
      </c>
      <c r="O75" s="127" t="s">
        <v>475</v>
      </c>
      <c r="P75" s="126" t="s">
        <v>80</v>
      </c>
      <c r="Q75" s="9" t="s">
        <v>106</v>
      </c>
      <c r="R75" s="9" t="s">
        <v>106</v>
      </c>
      <c r="S75" s="9" t="s">
        <v>106</v>
      </c>
      <c r="T75" s="9" t="s">
        <v>106</v>
      </c>
      <c r="U75" s="8" t="s">
        <v>107</v>
      </c>
      <c r="V75" s="9" t="s">
        <v>106</v>
      </c>
      <c r="W75" s="9">
        <v>1819.52</v>
      </c>
      <c r="X75" s="9">
        <v>2</v>
      </c>
      <c r="Y75" s="9" t="s">
        <v>98</v>
      </c>
    </row>
    <row r="76" spans="1:25" s="2" customFormat="1" ht="25.5">
      <c r="A76" s="8">
        <v>2</v>
      </c>
      <c r="B76" s="11" t="s">
        <v>287</v>
      </c>
      <c r="C76" s="11" t="s">
        <v>288</v>
      </c>
      <c r="D76" s="22" t="s">
        <v>98</v>
      </c>
      <c r="E76" s="9" t="s">
        <v>99</v>
      </c>
      <c r="F76" s="9" t="s">
        <v>98</v>
      </c>
      <c r="G76" s="8">
        <v>1915</v>
      </c>
      <c r="H76" s="163">
        <v>1443000</v>
      </c>
      <c r="I76" s="164" t="s">
        <v>116</v>
      </c>
      <c r="J76" s="35" t="s">
        <v>289</v>
      </c>
      <c r="K76" s="11" t="s">
        <v>290</v>
      </c>
      <c r="L76" s="126" t="s">
        <v>302</v>
      </c>
      <c r="M76" s="126" t="s">
        <v>486</v>
      </c>
      <c r="N76" s="126" t="s">
        <v>487</v>
      </c>
      <c r="O76" s="127">
        <v>5</v>
      </c>
      <c r="P76" s="126" t="s">
        <v>488</v>
      </c>
      <c r="Q76" s="127" t="s">
        <v>106</v>
      </c>
      <c r="R76" s="127" t="s">
        <v>106</v>
      </c>
      <c r="S76" s="127" t="s">
        <v>106</v>
      </c>
      <c r="T76" s="127" t="s">
        <v>106</v>
      </c>
      <c r="U76" s="126" t="s">
        <v>107</v>
      </c>
      <c r="V76" s="127" t="s">
        <v>106</v>
      </c>
      <c r="W76" s="127">
        <v>372.05</v>
      </c>
      <c r="X76" s="127">
        <v>2</v>
      </c>
      <c r="Y76" s="127" t="s">
        <v>98</v>
      </c>
    </row>
    <row r="77" spans="1:25" s="39" customFormat="1" ht="15.75">
      <c r="A77" s="180"/>
      <c r="B77" s="180"/>
      <c r="C77" s="180"/>
      <c r="D77" s="180"/>
      <c r="E77" s="180"/>
      <c r="F77" s="180"/>
      <c r="G77" s="180"/>
      <c r="H77" s="57">
        <f>SUM(H75:H76)</f>
        <v>6517537.5</v>
      </c>
      <c r="I77" s="142"/>
      <c r="J77" s="152"/>
      <c r="K77" s="153"/>
      <c r="L77" s="54"/>
      <c r="M77" s="54"/>
      <c r="N77" s="54"/>
      <c r="O77" s="41"/>
      <c r="P77" s="41"/>
      <c r="Q77" s="41"/>
      <c r="R77" s="41"/>
      <c r="S77" s="41"/>
      <c r="T77" s="41"/>
      <c r="U77" s="41"/>
      <c r="V77" s="41"/>
      <c r="W77" s="52"/>
      <c r="X77" s="41"/>
      <c r="Y77" s="41"/>
    </row>
    <row r="78" spans="1:25" s="15" customFormat="1" ht="12.75">
      <c r="A78" s="181" t="s">
        <v>87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55"/>
      <c r="M78" s="55"/>
      <c r="N78" s="55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s="2" customFormat="1" ht="25.5">
      <c r="A79" s="8">
        <v>1</v>
      </c>
      <c r="B79" s="125" t="s">
        <v>300</v>
      </c>
      <c r="C79" s="126" t="s">
        <v>198</v>
      </c>
      <c r="D79" s="128" t="s">
        <v>98</v>
      </c>
      <c r="E79" s="127" t="s">
        <v>99</v>
      </c>
      <c r="F79" s="127" t="s">
        <v>99</v>
      </c>
      <c r="G79" s="126">
        <v>1996</v>
      </c>
      <c r="H79" s="163">
        <v>8636000</v>
      </c>
      <c r="I79" s="164" t="s">
        <v>116</v>
      </c>
      <c r="J79" s="35" t="s">
        <v>285</v>
      </c>
      <c r="K79" s="56" t="s">
        <v>301</v>
      </c>
      <c r="L79" s="8" t="s">
        <v>302</v>
      </c>
      <c r="M79" s="8" t="s">
        <v>175</v>
      </c>
      <c r="N79" s="8" t="s">
        <v>105</v>
      </c>
      <c r="O79" s="127" t="s">
        <v>476</v>
      </c>
      <c r="P79" s="126" t="s">
        <v>80</v>
      </c>
      <c r="Q79" s="9" t="s">
        <v>106</v>
      </c>
      <c r="R79" s="9" t="s">
        <v>106</v>
      </c>
      <c r="S79" s="9" t="s">
        <v>106</v>
      </c>
      <c r="T79" s="9" t="s">
        <v>106</v>
      </c>
      <c r="U79" s="8" t="s">
        <v>107</v>
      </c>
      <c r="V79" s="9" t="s">
        <v>106</v>
      </c>
      <c r="W79" s="9">
        <v>3404.77</v>
      </c>
      <c r="X79" s="9">
        <v>3</v>
      </c>
      <c r="Y79" s="9" t="s">
        <v>98</v>
      </c>
    </row>
    <row r="80" spans="1:25" s="42" customFormat="1" ht="15.75">
      <c r="A80" s="180"/>
      <c r="B80" s="180"/>
      <c r="C80" s="180"/>
      <c r="D80" s="180"/>
      <c r="E80" s="180"/>
      <c r="F80" s="180"/>
      <c r="G80" s="180"/>
      <c r="H80" s="57">
        <f>SUM(H79)</f>
        <v>8636000</v>
      </c>
      <c r="I80" s="142"/>
      <c r="J80" s="152"/>
      <c r="K80" s="153"/>
      <c r="L80" s="54"/>
      <c r="M80" s="54"/>
      <c r="N80" s="54"/>
      <c r="O80" s="41"/>
      <c r="P80" s="41"/>
      <c r="Q80" s="41"/>
      <c r="R80" s="41"/>
      <c r="S80" s="41"/>
      <c r="T80" s="41"/>
      <c r="U80" s="41"/>
      <c r="V80" s="41"/>
      <c r="W80" s="52"/>
      <c r="X80" s="41"/>
      <c r="Y80" s="41"/>
    </row>
    <row r="81" spans="1:25" s="15" customFormat="1" ht="12.75">
      <c r="A81" s="181" t="s">
        <v>88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55"/>
      <c r="M81" s="55"/>
      <c r="N81" s="55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</row>
    <row r="82" spans="1:25" s="2" customFormat="1" ht="25.5">
      <c r="A82" s="8">
        <v>1</v>
      </c>
      <c r="B82" s="129" t="s">
        <v>279</v>
      </c>
      <c r="C82" s="128" t="s">
        <v>198</v>
      </c>
      <c r="D82" s="128" t="s">
        <v>98</v>
      </c>
      <c r="E82" s="132" t="s">
        <v>99</v>
      </c>
      <c r="F82" s="132" t="s">
        <v>99</v>
      </c>
      <c r="G82" s="128">
        <v>1969</v>
      </c>
      <c r="H82" s="174">
        <v>13624000</v>
      </c>
      <c r="I82" s="164" t="s">
        <v>116</v>
      </c>
      <c r="J82" s="130" t="s">
        <v>314</v>
      </c>
      <c r="K82" s="129" t="s">
        <v>54</v>
      </c>
      <c r="L82" s="126" t="s">
        <v>320</v>
      </c>
      <c r="M82" s="126" t="s">
        <v>175</v>
      </c>
      <c r="N82" s="126" t="s">
        <v>105</v>
      </c>
      <c r="O82" s="127">
        <v>200</v>
      </c>
      <c r="P82" s="126" t="s">
        <v>80</v>
      </c>
      <c r="Q82" s="127" t="s">
        <v>106</v>
      </c>
      <c r="R82" s="127" t="s">
        <v>106</v>
      </c>
      <c r="S82" s="127" t="s">
        <v>106</v>
      </c>
      <c r="T82" s="127" t="s">
        <v>106</v>
      </c>
      <c r="U82" s="126" t="s">
        <v>107</v>
      </c>
      <c r="V82" s="127" t="s">
        <v>106</v>
      </c>
      <c r="W82" s="127">
        <v>5371.43</v>
      </c>
      <c r="X82" s="127">
        <v>2</v>
      </c>
      <c r="Y82" s="127" t="s">
        <v>99</v>
      </c>
    </row>
    <row r="83" spans="1:25" s="2" customFormat="1" ht="51">
      <c r="A83" s="8">
        <v>2</v>
      </c>
      <c r="B83" s="129" t="s">
        <v>279</v>
      </c>
      <c r="C83" s="128" t="s">
        <v>315</v>
      </c>
      <c r="D83" s="128" t="s">
        <v>98</v>
      </c>
      <c r="E83" s="132" t="s">
        <v>99</v>
      </c>
      <c r="F83" s="128" t="s">
        <v>185</v>
      </c>
      <c r="G83" s="128">
        <v>1903</v>
      </c>
      <c r="H83" s="165">
        <v>1408000</v>
      </c>
      <c r="I83" s="164" t="s">
        <v>116</v>
      </c>
      <c r="J83" s="131" t="s">
        <v>316</v>
      </c>
      <c r="K83" s="129" t="s">
        <v>317</v>
      </c>
      <c r="L83" s="126" t="s">
        <v>155</v>
      </c>
      <c r="M83" s="126" t="s">
        <v>126</v>
      </c>
      <c r="N83" s="126" t="s">
        <v>321</v>
      </c>
      <c r="O83" s="127">
        <v>400</v>
      </c>
      <c r="P83" s="126" t="s">
        <v>80</v>
      </c>
      <c r="Q83" s="127" t="s">
        <v>106</v>
      </c>
      <c r="R83" s="127" t="s">
        <v>106</v>
      </c>
      <c r="S83" s="127" t="s">
        <v>106</v>
      </c>
      <c r="T83" s="127" t="s">
        <v>106</v>
      </c>
      <c r="U83" s="126" t="s">
        <v>107</v>
      </c>
      <c r="V83" s="127" t="s">
        <v>106</v>
      </c>
      <c r="W83" s="127">
        <v>555.1</v>
      </c>
      <c r="X83" s="127">
        <v>2</v>
      </c>
      <c r="Y83" s="127" t="s">
        <v>98</v>
      </c>
    </row>
    <row r="84" spans="1:25" s="2" customFormat="1" ht="25.5">
      <c r="A84" s="8">
        <v>3</v>
      </c>
      <c r="B84" s="129" t="s">
        <v>279</v>
      </c>
      <c r="C84" s="128" t="s">
        <v>198</v>
      </c>
      <c r="D84" s="128" t="s">
        <v>98</v>
      </c>
      <c r="E84" s="132" t="s">
        <v>99</v>
      </c>
      <c r="F84" s="132" t="s">
        <v>99</v>
      </c>
      <c r="G84" s="128">
        <v>2001</v>
      </c>
      <c r="H84" s="165">
        <v>10486000</v>
      </c>
      <c r="I84" s="164" t="s">
        <v>116</v>
      </c>
      <c r="J84" s="131" t="s">
        <v>314</v>
      </c>
      <c r="K84" s="129" t="s">
        <v>54</v>
      </c>
      <c r="L84" s="126" t="s">
        <v>155</v>
      </c>
      <c r="M84" s="126" t="s">
        <v>175</v>
      </c>
      <c r="N84" s="126" t="s">
        <v>105</v>
      </c>
      <c r="O84" s="127">
        <v>200</v>
      </c>
      <c r="P84" s="126" t="s">
        <v>80</v>
      </c>
      <c r="Q84" s="127" t="s">
        <v>106</v>
      </c>
      <c r="R84" s="127" t="s">
        <v>106</v>
      </c>
      <c r="S84" s="127" t="s">
        <v>106</v>
      </c>
      <c r="T84" s="127" t="s">
        <v>106</v>
      </c>
      <c r="U84" s="126" t="s">
        <v>107</v>
      </c>
      <c r="V84" s="127" t="s">
        <v>106</v>
      </c>
      <c r="W84" s="127">
        <v>4134.29</v>
      </c>
      <c r="X84" s="127">
        <v>3</v>
      </c>
      <c r="Y84" s="127" t="s">
        <v>98</v>
      </c>
    </row>
    <row r="85" spans="1:25" s="2" customFormat="1" ht="25.5">
      <c r="A85" s="8">
        <v>4</v>
      </c>
      <c r="B85" s="129" t="s">
        <v>279</v>
      </c>
      <c r="C85" s="128" t="s">
        <v>318</v>
      </c>
      <c r="D85" s="128" t="s">
        <v>98</v>
      </c>
      <c r="E85" s="132" t="s">
        <v>99</v>
      </c>
      <c r="F85" s="132" t="s">
        <v>99</v>
      </c>
      <c r="G85" s="128">
        <v>2011</v>
      </c>
      <c r="H85" s="165">
        <v>4965000</v>
      </c>
      <c r="I85" s="164" t="s">
        <v>116</v>
      </c>
      <c r="J85" s="131" t="s">
        <v>319</v>
      </c>
      <c r="K85" s="129" t="s">
        <v>54</v>
      </c>
      <c r="L85" s="126" t="s">
        <v>167</v>
      </c>
      <c r="M85" s="126" t="s">
        <v>322</v>
      </c>
      <c r="N85" s="126" t="s">
        <v>323</v>
      </c>
      <c r="O85" s="127">
        <v>200</v>
      </c>
      <c r="P85" s="126" t="s">
        <v>80</v>
      </c>
      <c r="Q85" s="127" t="s">
        <v>106</v>
      </c>
      <c r="R85" s="127" t="s">
        <v>106</v>
      </c>
      <c r="S85" s="127" t="s">
        <v>106</v>
      </c>
      <c r="T85" s="127" t="s">
        <v>106</v>
      </c>
      <c r="U85" s="126" t="s">
        <v>107</v>
      </c>
      <c r="V85" s="127" t="s">
        <v>106</v>
      </c>
      <c r="W85" s="127">
        <v>1237.1600000000001</v>
      </c>
      <c r="X85" s="127">
        <v>2</v>
      </c>
      <c r="Y85" s="127" t="s">
        <v>99</v>
      </c>
    </row>
    <row r="86" spans="1:25" s="42" customFormat="1" ht="15.75">
      <c r="A86" s="180"/>
      <c r="B86" s="180"/>
      <c r="C86" s="180"/>
      <c r="D86" s="180"/>
      <c r="E86" s="180"/>
      <c r="F86" s="180"/>
      <c r="G86" s="180"/>
      <c r="H86" s="57">
        <f>SUM(H82:H85)</f>
        <v>30483000</v>
      </c>
      <c r="I86" s="142"/>
      <c r="J86" s="152"/>
      <c r="K86" s="153"/>
      <c r="L86" s="54"/>
      <c r="M86" s="54"/>
      <c r="N86" s="54"/>
      <c r="O86" s="41"/>
      <c r="P86" s="41"/>
      <c r="Q86" s="41"/>
      <c r="R86" s="41"/>
      <c r="S86" s="41"/>
      <c r="T86" s="41"/>
      <c r="U86" s="41"/>
      <c r="V86" s="41"/>
      <c r="W86" s="52"/>
      <c r="X86" s="41"/>
      <c r="Y86" s="41"/>
    </row>
    <row r="87" spans="1:25" s="15" customFormat="1" ht="12.75">
      <c r="A87" s="181" t="s">
        <v>89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55"/>
      <c r="M87" s="55"/>
      <c r="N87" s="55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5" s="2" customFormat="1" ht="38.25">
      <c r="A88" s="14">
        <v>1</v>
      </c>
      <c r="B88" s="82" t="s">
        <v>421</v>
      </c>
      <c r="C88" s="128" t="s">
        <v>254</v>
      </c>
      <c r="D88" s="128" t="s">
        <v>98</v>
      </c>
      <c r="E88" s="126" t="s">
        <v>99</v>
      </c>
      <c r="F88" s="127" t="s">
        <v>99</v>
      </c>
      <c r="G88" s="128">
        <v>2005</v>
      </c>
      <c r="H88" s="141">
        <v>76681.399999999994</v>
      </c>
      <c r="I88" s="140" t="s">
        <v>100</v>
      </c>
      <c r="J88" s="131" t="s">
        <v>422</v>
      </c>
      <c r="K88" s="129" t="s">
        <v>423</v>
      </c>
      <c r="L88" s="126" t="s">
        <v>489</v>
      </c>
      <c r="M88" s="126" t="s">
        <v>490</v>
      </c>
      <c r="N88" s="126" t="s">
        <v>491</v>
      </c>
      <c r="O88" s="126" t="s">
        <v>492</v>
      </c>
      <c r="P88" s="126"/>
      <c r="Q88" s="126" t="s">
        <v>122</v>
      </c>
      <c r="R88" s="126" t="s">
        <v>493</v>
      </c>
      <c r="S88" s="126"/>
      <c r="T88" s="126" t="s">
        <v>80</v>
      </c>
      <c r="U88" s="126"/>
      <c r="V88" s="126" t="s">
        <v>494</v>
      </c>
      <c r="W88" s="126">
        <v>244</v>
      </c>
      <c r="X88" s="126">
        <v>1</v>
      </c>
      <c r="Y88" s="126" t="s">
        <v>99</v>
      </c>
    </row>
    <row r="89" spans="1:25" s="2" customFormat="1" ht="25.5">
      <c r="A89" s="14">
        <v>2</v>
      </c>
      <c r="B89" s="82" t="s">
        <v>424</v>
      </c>
      <c r="C89" s="128" t="s">
        <v>425</v>
      </c>
      <c r="D89" s="128" t="s">
        <v>98</v>
      </c>
      <c r="E89" s="126" t="s">
        <v>99</v>
      </c>
      <c r="F89" s="127" t="s">
        <v>99</v>
      </c>
      <c r="G89" s="128">
        <v>1974</v>
      </c>
      <c r="H89" s="141">
        <v>119687.1</v>
      </c>
      <c r="I89" s="140" t="s">
        <v>100</v>
      </c>
      <c r="J89" s="131" t="s">
        <v>117</v>
      </c>
      <c r="K89" s="129" t="s">
        <v>111</v>
      </c>
      <c r="L89" s="126" t="s">
        <v>489</v>
      </c>
      <c r="M89" s="126" t="s">
        <v>490</v>
      </c>
      <c r="N89" s="126" t="s">
        <v>495</v>
      </c>
      <c r="O89" s="126" t="s">
        <v>80</v>
      </c>
      <c r="P89" s="126" t="s">
        <v>496</v>
      </c>
      <c r="Q89" s="126" t="s">
        <v>122</v>
      </c>
      <c r="R89" s="126" t="s">
        <v>493</v>
      </c>
      <c r="S89" s="126"/>
      <c r="T89" s="126" t="s">
        <v>497</v>
      </c>
      <c r="U89" s="126"/>
      <c r="V89" s="126" t="s">
        <v>494</v>
      </c>
      <c r="W89" s="126">
        <v>96</v>
      </c>
      <c r="X89" s="126">
        <v>1</v>
      </c>
      <c r="Y89" s="126" t="s">
        <v>99</v>
      </c>
    </row>
    <row r="90" spans="1:25" s="2" customFormat="1">
      <c r="A90" s="14">
        <v>3</v>
      </c>
      <c r="B90" s="82" t="s">
        <v>426</v>
      </c>
      <c r="C90" s="128" t="s">
        <v>425</v>
      </c>
      <c r="D90" s="128" t="s">
        <v>98</v>
      </c>
      <c r="E90" s="126" t="s">
        <v>99</v>
      </c>
      <c r="F90" s="127" t="s">
        <v>99</v>
      </c>
      <c r="G90" s="128">
        <v>1997</v>
      </c>
      <c r="H90" s="141">
        <v>151421.69</v>
      </c>
      <c r="I90" s="140" t="s">
        <v>100</v>
      </c>
      <c r="J90" s="131" t="s">
        <v>117</v>
      </c>
      <c r="K90" s="129" t="s">
        <v>151</v>
      </c>
      <c r="L90" s="126" t="s">
        <v>489</v>
      </c>
      <c r="M90" s="126" t="s">
        <v>490</v>
      </c>
      <c r="N90" s="126" t="s">
        <v>495</v>
      </c>
      <c r="O90" s="126" t="s">
        <v>80</v>
      </c>
      <c r="P90" s="126" t="s">
        <v>496</v>
      </c>
      <c r="Q90" s="126" t="s">
        <v>122</v>
      </c>
      <c r="R90" s="126" t="s">
        <v>498</v>
      </c>
      <c r="S90" s="126"/>
      <c r="T90" s="126" t="s">
        <v>497</v>
      </c>
      <c r="U90" s="126"/>
      <c r="V90" s="126" t="s">
        <v>494</v>
      </c>
      <c r="W90" s="126">
        <v>100</v>
      </c>
      <c r="X90" s="126">
        <v>1</v>
      </c>
      <c r="Y90" s="126" t="s">
        <v>99</v>
      </c>
    </row>
    <row r="91" spans="1:25" s="2" customFormat="1" ht="38.25">
      <c r="A91" s="14">
        <v>4</v>
      </c>
      <c r="B91" s="82" t="s">
        <v>427</v>
      </c>
      <c r="C91" s="128" t="s">
        <v>428</v>
      </c>
      <c r="D91" s="128" t="s">
        <v>98</v>
      </c>
      <c r="E91" s="126" t="s">
        <v>99</v>
      </c>
      <c r="F91" s="127" t="s">
        <v>99</v>
      </c>
      <c r="G91" s="128">
        <v>1997</v>
      </c>
      <c r="H91" s="163">
        <v>549000</v>
      </c>
      <c r="I91" s="164" t="s">
        <v>116</v>
      </c>
      <c r="J91" s="131" t="s">
        <v>422</v>
      </c>
      <c r="K91" s="129" t="s">
        <v>423</v>
      </c>
      <c r="L91" s="126" t="s">
        <v>489</v>
      </c>
      <c r="M91" s="126" t="s">
        <v>490</v>
      </c>
      <c r="N91" s="126" t="s">
        <v>499</v>
      </c>
      <c r="O91" s="126" t="s">
        <v>492</v>
      </c>
      <c r="P91" s="126"/>
      <c r="Q91" s="126" t="s">
        <v>122</v>
      </c>
      <c r="R91" s="126" t="s">
        <v>498</v>
      </c>
      <c r="S91" s="126"/>
      <c r="T91" s="126" t="s">
        <v>126</v>
      </c>
      <c r="U91" s="126"/>
      <c r="V91" s="126" t="s">
        <v>494</v>
      </c>
      <c r="W91" s="126">
        <v>264</v>
      </c>
      <c r="X91" s="126">
        <v>1</v>
      </c>
      <c r="Y91" s="126" t="s">
        <v>99</v>
      </c>
    </row>
    <row r="92" spans="1:25" s="2" customFormat="1">
      <c r="A92" s="14">
        <v>5</v>
      </c>
      <c r="B92" s="82" t="s">
        <v>429</v>
      </c>
      <c r="C92" s="128" t="s">
        <v>425</v>
      </c>
      <c r="D92" s="128" t="s">
        <v>98</v>
      </c>
      <c r="E92" s="126" t="s">
        <v>99</v>
      </c>
      <c r="F92" s="127" t="s">
        <v>99</v>
      </c>
      <c r="G92" s="128">
        <v>1983</v>
      </c>
      <c r="H92" s="141">
        <v>9654.1</v>
      </c>
      <c r="I92" s="140" t="s">
        <v>100</v>
      </c>
      <c r="J92" s="131" t="s">
        <v>117</v>
      </c>
      <c r="K92" s="129" t="s">
        <v>211</v>
      </c>
      <c r="L92" s="126" t="s">
        <v>489</v>
      </c>
      <c r="M92" s="126" t="s">
        <v>490</v>
      </c>
      <c r="N92" s="126" t="s">
        <v>495</v>
      </c>
      <c r="O92" s="126" t="s">
        <v>80</v>
      </c>
      <c r="P92" s="126"/>
      <c r="Q92" s="126" t="s">
        <v>122</v>
      </c>
      <c r="R92" s="126" t="s">
        <v>498</v>
      </c>
      <c r="S92" s="126"/>
      <c r="T92" s="126" t="s">
        <v>497</v>
      </c>
      <c r="U92" s="126"/>
      <c r="V92" s="126" t="s">
        <v>494</v>
      </c>
      <c r="W92" s="126">
        <v>58</v>
      </c>
      <c r="X92" s="126">
        <v>1</v>
      </c>
      <c r="Y92" s="126" t="s">
        <v>99</v>
      </c>
    </row>
    <row r="93" spans="1:25" s="2" customFormat="1">
      <c r="A93" s="14">
        <v>6</v>
      </c>
      <c r="B93" s="82" t="s">
        <v>430</v>
      </c>
      <c r="C93" s="128" t="s">
        <v>425</v>
      </c>
      <c r="D93" s="128" t="s">
        <v>98</v>
      </c>
      <c r="E93" s="126" t="s">
        <v>99</v>
      </c>
      <c r="F93" s="127" t="s">
        <v>99</v>
      </c>
      <c r="G93" s="128">
        <v>1982</v>
      </c>
      <c r="H93" s="141">
        <v>80671.600000000006</v>
      </c>
      <c r="I93" s="140" t="s">
        <v>100</v>
      </c>
      <c r="J93" s="131" t="s">
        <v>117</v>
      </c>
      <c r="K93" s="129" t="s">
        <v>194</v>
      </c>
      <c r="L93" s="126" t="s">
        <v>489</v>
      </c>
      <c r="M93" s="126" t="s">
        <v>490</v>
      </c>
      <c r="N93" s="126" t="s">
        <v>495</v>
      </c>
      <c r="O93" s="126" t="s">
        <v>80</v>
      </c>
      <c r="P93" s="126" t="s">
        <v>496</v>
      </c>
      <c r="Q93" s="126" t="s">
        <v>122</v>
      </c>
      <c r="R93" s="126" t="s">
        <v>498</v>
      </c>
      <c r="S93" s="126"/>
      <c r="T93" s="126" t="s">
        <v>497</v>
      </c>
      <c r="U93" s="126"/>
      <c r="V93" s="126" t="s">
        <v>494</v>
      </c>
      <c r="W93" s="126">
        <v>275</v>
      </c>
      <c r="X93" s="126">
        <v>1</v>
      </c>
      <c r="Y93" s="126" t="s">
        <v>99</v>
      </c>
    </row>
    <row r="94" spans="1:25" s="2" customFormat="1">
      <c r="A94" s="14">
        <v>7</v>
      </c>
      <c r="B94" s="82" t="s">
        <v>431</v>
      </c>
      <c r="C94" s="128" t="s">
        <v>425</v>
      </c>
      <c r="D94" s="128" t="s">
        <v>98</v>
      </c>
      <c r="E94" s="126" t="s">
        <v>99</v>
      </c>
      <c r="F94" s="127" t="s">
        <v>99</v>
      </c>
      <c r="G94" s="128">
        <v>1981</v>
      </c>
      <c r="H94" s="141">
        <v>143867.88</v>
      </c>
      <c r="I94" s="140" t="s">
        <v>100</v>
      </c>
      <c r="J94" s="131" t="s">
        <v>117</v>
      </c>
      <c r="K94" s="129" t="s">
        <v>432</v>
      </c>
      <c r="L94" s="126" t="s">
        <v>489</v>
      </c>
      <c r="M94" s="126" t="s">
        <v>490</v>
      </c>
      <c r="N94" s="126" t="s">
        <v>495</v>
      </c>
      <c r="O94" s="126" t="s">
        <v>80</v>
      </c>
      <c r="P94" s="126" t="s">
        <v>496</v>
      </c>
      <c r="Q94" s="126" t="s">
        <v>122</v>
      </c>
      <c r="R94" s="126" t="s">
        <v>498</v>
      </c>
      <c r="S94" s="126"/>
      <c r="T94" s="126" t="s">
        <v>497</v>
      </c>
      <c r="U94" s="126"/>
      <c r="V94" s="126" t="s">
        <v>494</v>
      </c>
      <c r="W94" s="126">
        <v>116</v>
      </c>
      <c r="X94" s="126">
        <v>1</v>
      </c>
      <c r="Y94" s="126" t="s">
        <v>99</v>
      </c>
    </row>
    <row r="95" spans="1:25" s="2" customFormat="1">
      <c r="A95" s="14">
        <v>8</v>
      </c>
      <c r="B95" s="82" t="s">
        <v>433</v>
      </c>
      <c r="C95" s="128" t="s">
        <v>425</v>
      </c>
      <c r="D95" s="128" t="s">
        <v>98</v>
      </c>
      <c r="E95" s="126" t="s">
        <v>99</v>
      </c>
      <c r="F95" s="127" t="s">
        <v>99</v>
      </c>
      <c r="G95" s="128">
        <v>1995</v>
      </c>
      <c r="H95" s="141">
        <v>86850.52</v>
      </c>
      <c r="I95" s="140" t="s">
        <v>100</v>
      </c>
      <c r="J95" s="131" t="s">
        <v>107</v>
      </c>
      <c r="K95" s="129" t="s">
        <v>118</v>
      </c>
      <c r="L95" s="126" t="s">
        <v>80</v>
      </c>
      <c r="M95" s="126" t="s">
        <v>80</v>
      </c>
      <c r="N95" s="126" t="s">
        <v>80</v>
      </c>
      <c r="O95" s="126" t="s">
        <v>80</v>
      </c>
      <c r="P95" s="126" t="s">
        <v>80</v>
      </c>
      <c r="Q95" s="126" t="s">
        <v>80</v>
      </c>
      <c r="R95" s="126" t="s">
        <v>80</v>
      </c>
      <c r="S95" s="126" t="s">
        <v>80</v>
      </c>
      <c r="T95" s="126" t="s">
        <v>80</v>
      </c>
      <c r="U95" s="126" t="s">
        <v>80</v>
      </c>
      <c r="V95" s="126" t="s">
        <v>80</v>
      </c>
      <c r="W95" s="126" t="s">
        <v>80</v>
      </c>
      <c r="X95" s="126" t="s">
        <v>80</v>
      </c>
      <c r="Y95" s="126" t="s">
        <v>80</v>
      </c>
    </row>
    <row r="96" spans="1:25" s="2" customFormat="1">
      <c r="A96" s="14">
        <v>9</v>
      </c>
      <c r="B96" s="82" t="s">
        <v>434</v>
      </c>
      <c r="C96" s="128" t="s">
        <v>425</v>
      </c>
      <c r="D96" s="128" t="s">
        <v>98</v>
      </c>
      <c r="E96" s="126" t="s">
        <v>99</v>
      </c>
      <c r="F96" s="127" t="s">
        <v>99</v>
      </c>
      <c r="G96" s="128">
        <v>1981</v>
      </c>
      <c r="H96" s="141">
        <v>132676.59</v>
      </c>
      <c r="I96" s="140" t="s">
        <v>100</v>
      </c>
      <c r="J96" s="131" t="s">
        <v>107</v>
      </c>
      <c r="K96" s="129" t="s">
        <v>432</v>
      </c>
      <c r="L96" s="126" t="s">
        <v>80</v>
      </c>
      <c r="M96" s="126" t="s">
        <v>80</v>
      </c>
      <c r="N96" s="126" t="s">
        <v>80</v>
      </c>
      <c r="O96" s="126" t="s">
        <v>80</v>
      </c>
      <c r="P96" s="126" t="s">
        <v>80</v>
      </c>
      <c r="Q96" s="126" t="s">
        <v>80</v>
      </c>
      <c r="R96" s="126" t="s">
        <v>80</v>
      </c>
      <c r="S96" s="126" t="s">
        <v>80</v>
      </c>
      <c r="T96" s="126" t="s">
        <v>80</v>
      </c>
      <c r="U96" s="126" t="s">
        <v>80</v>
      </c>
      <c r="V96" s="126" t="s">
        <v>80</v>
      </c>
      <c r="W96" s="126" t="s">
        <v>80</v>
      </c>
      <c r="X96" s="126" t="s">
        <v>80</v>
      </c>
      <c r="Y96" s="126" t="s">
        <v>80</v>
      </c>
    </row>
    <row r="97" spans="1:25" s="2" customFormat="1">
      <c r="A97" s="14">
        <v>10</v>
      </c>
      <c r="B97" s="82" t="s">
        <v>435</v>
      </c>
      <c r="C97" s="128" t="s">
        <v>425</v>
      </c>
      <c r="D97" s="128" t="s">
        <v>98</v>
      </c>
      <c r="E97" s="126" t="s">
        <v>99</v>
      </c>
      <c r="F97" s="127" t="s">
        <v>99</v>
      </c>
      <c r="G97" s="128">
        <v>1999</v>
      </c>
      <c r="H97" s="141">
        <v>77966.5</v>
      </c>
      <c r="I97" s="140" t="s">
        <v>100</v>
      </c>
      <c r="J97" s="131" t="s">
        <v>107</v>
      </c>
      <c r="K97" s="129" t="s">
        <v>166</v>
      </c>
      <c r="L97" s="126" t="s">
        <v>80</v>
      </c>
      <c r="M97" s="126" t="s">
        <v>80</v>
      </c>
      <c r="N97" s="126" t="s">
        <v>80</v>
      </c>
      <c r="O97" s="126" t="s">
        <v>80</v>
      </c>
      <c r="P97" s="126" t="s">
        <v>80</v>
      </c>
      <c r="Q97" s="126" t="s">
        <v>80</v>
      </c>
      <c r="R97" s="126" t="s">
        <v>80</v>
      </c>
      <c r="S97" s="126" t="s">
        <v>80</v>
      </c>
      <c r="T97" s="126" t="s">
        <v>80</v>
      </c>
      <c r="U97" s="126" t="s">
        <v>80</v>
      </c>
      <c r="V97" s="126" t="s">
        <v>80</v>
      </c>
      <c r="W97" s="126" t="s">
        <v>80</v>
      </c>
      <c r="X97" s="126" t="s">
        <v>80</v>
      </c>
      <c r="Y97" s="126" t="s">
        <v>80</v>
      </c>
    </row>
    <row r="98" spans="1:25" s="2" customFormat="1">
      <c r="A98" s="14">
        <v>11</v>
      </c>
      <c r="B98" s="82" t="s">
        <v>436</v>
      </c>
      <c r="C98" s="128" t="s">
        <v>425</v>
      </c>
      <c r="D98" s="128" t="s">
        <v>98</v>
      </c>
      <c r="E98" s="126" t="s">
        <v>99</v>
      </c>
      <c r="F98" s="127" t="s">
        <v>99</v>
      </c>
      <c r="G98" s="128">
        <v>1984</v>
      </c>
      <c r="H98" s="141">
        <v>225733.87</v>
      </c>
      <c r="I98" s="140" t="s">
        <v>100</v>
      </c>
      <c r="J98" s="131" t="s">
        <v>107</v>
      </c>
      <c r="K98" s="129" t="s">
        <v>158</v>
      </c>
      <c r="L98" s="126" t="s">
        <v>80</v>
      </c>
      <c r="M98" s="126" t="s">
        <v>80</v>
      </c>
      <c r="N98" s="126" t="s">
        <v>80</v>
      </c>
      <c r="O98" s="126" t="s">
        <v>80</v>
      </c>
      <c r="P98" s="126" t="s">
        <v>80</v>
      </c>
      <c r="Q98" s="126" t="s">
        <v>80</v>
      </c>
      <c r="R98" s="126" t="s">
        <v>80</v>
      </c>
      <c r="S98" s="126" t="s">
        <v>80</v>
      </c>
      <c r="T98" s="126" t="s">
        <v>80</v>
      </c>
      <c r="U98" s="126" t="s">
        <v>80</v>
      </c>
      <c r="V98" s="126" t="s">
        <v>80</v>
      </c>
      <c r="W98" s="126" t="s">
        <v>80</v>
      </c>
      <c r="X98" s="126" t="s">
        <v>80</v>
      </c>
      <c r="Y98" s="126" t="s">
        <v>80</v>
      </c>
    </row>
    <row r="99" spans="1:25" s="2" customFormat="1">
      <c r="A99" s="14">
        <v>12</v>
      </c>
      <c r="B99" s="82" t="s">
        <v>437</v>
      </c>
      <c r="C99" s="128" t="s">
        <v>425</v>
      </c>
      <c r="D99" s="128" t="s">
        <v>98</v>
      </c>
      <c r="E99" s="126" t="s">
        <v>99</v>
      </c>
      <c r="F99" s="127" t="s">
        <v>99</v>
      </c>
      <c r="G99" s="128">
        <v>1983</v>
      </c>
      <c r="H99" s="141">
        <v>392770.15</v>
      </c>
      <c r="I99" s="140" t="s">
        <v>100</v>
      </c>
      <c r="J99" s="131" t="s">
        <v>107</v>
      </c>
      <c r="K99" s="129" t="s">
        <v>194</v>
      </c>
      <c r="L99" s="126" t="s">
        <v>80</v>
      </c>
      <c r="M99" s="126" t="s">
        <v>80</v>
      </c>
      <c r="N99" s="126" t="s">
        <v>80</v>
      </c>
      <c r="O99" s="126" t="s">
        <v>80</v>
      </c>
      <c r="P99" s="126" t="s">
        <v>80</v>
      </c>
      <c r="Q99" s="126" t="s">
        <v>80</v>
      </c>
      <c r="R99" s="126" t="s">
        <v>80</v>
      </c>
      <c r="S99" s="126" t="s">
        <v>80</v>
      </c>
      <c r="T99" s="126" t="s">
        <v>80</v>
      </c>
      <c r="U99" s="126" t="s">
        <v>80</v>
      </c>
      <c r="V99" s="126" t="s">
        <v>80</v>
      </c>
      <c r="W99" s="126" t="s">
        <v>80</v>
      </c>
      <c r="X99" s="126" t="s">
        <v>80</v>
      </c>
      <c r="Y99" s="126" t="s">
        <v>80</v>
      </c>
    </row>
    <row r="100" spans="1:25" s="2" customFormat="1">
      <c r="A100" s="14">
        <v>13</v>
      </c>
      <c r="B100" s="82" t="s">
        <v>438</v>
      </c>
      <c r="C100" s="128" t="s">
        <v>425</v>
      </c>
      <c r="D100" s="128" t="s">
        <v>98</v>
      </c>
      <c r="E100" s="126" t="s">
        <v>99</v>
      </c>
      <c r="F100" s="127" t="s">
        <v>99</v>
      </c>
      <c r="G100" s="128">
        <v>1983</v>
      </c>
      <c r="H100" s="141">
        <v>116511.86</v>
      </c>
      <c r="I100" s="140" t="s">
        <v>100</v>
      </c>
      <c r="J100" s="131" t="s">
        <v>107</v>
      </c>
      <c r="K100" s="129" t="s">
        <v>124</v>
      </c>
      <c r="L100" s="126" t="s">
        <v>80</v>
      </c>
      <c r="M100" s="126" t="s">
        <v>80</v>
      </c>
      <c r="N100" s="126" t="s">
        <v>80</v>
      </c>
      <c r="O100" s="126" t="s">
        <v>80</v>
      </c>
      <c r="P100" s="126" t="s">
        <v>80</v>
      </c>
      <c r="Q100" s="126" t="s">
        <v>80</v>
      </c>
      <c r="R100" s="126" t="s">
        <v>80</v>
      </c>
      <c r="S100" s="126" t="s">
        <v>80</v>
      </c>
      <c r="T100" s="126" t="s">
        <v>80</v>
      </c>
      <c r="U100" s="126" t="s">
        <v>80</v>
      </c>
      <c r="V100" s="126" t="s">
        <v>80</v>
      </c>
      <c r="W100" s="126" t="s">
        <v>80</v>
      </c>
      <c r="X100" s="126" t="s">
        <v>80</v>
      </c>
      <c r="Y100" s="126" t="s">
        <v>80</v>
      </c>
    </row>
    <row r="101" spans="1:25" s="2" customFormat="1">
      <c r="A101" s="14">
        <v>14</v>
      </c>
      <c r="B101" s="82" t="s">
        <v>439</v>
      </c>
      <c r="C101" s="128" t="s">
        <v>425</v>
      </c>
      <c r="D101" s="128" t="s">
        <v>98</v>
      </c>
      <c r="E101" s="126" t="s">
        <v>99</v>
      </c>
      <c r="F101" s="127" t="s">
        <v>99</v>
      </c>
      <c r="G101" s="128">
        <v>1999</v>
      </c>
      <c r="H101" s="141">
        <v>135452.38</v>
      </c>
      <c r="I101" s="140" t="s">
        <v>100</v>
      </c>
      <c r="J101" s="131" t="s">
        <v>107</v>
      </c>
      <c r="K101" s="129" t="s">
        <v>169</v>
      </c>
      <c r="L101" s="126" t="s">
        <v>80</v>
      </c>
      <c r="M101" s="126" t="s">
        <v>80</v>
      </c>
      <c r="N101" s="126" t="s">
        <v>80</v>
      </c>
      <c r="O101" s="126" t="s">
        <v>80</v>
      </c>
      <c r="P101" s="126" t="s">
        <v>80</v>
      </c>
      <c r="Q101" s="126" t="s">
        <v>80</v>
      </c>
      <c r="R101" s="126" t="s">
        <v>80</v>
      </c>
      <c r="S101" s="126" t="s">
        <v>80</v>
      </c>
      <c r="T101" s="126" t="s">
        <v>80</v>
      </c>
      <c r="U101" s="126" t="s">
        <v>80</v>
      </c>
      <c r="V101" s="126" t="s">
        <v>80</v>
      </c>
      <c r="W101" s="126" t="s">
        <v>80</v>
      </c>
      <c r="X101" s="126" t="s">
        <v>80</v>
      </c>
      <c r="Y101" s="126" t="s">
        <v>80</v>
      </c>
    </row>
    <row r="102" spans="1:25" s="2" customFormat="1">
      <c r="A102" s="14">
        <v>15</v>
      </c>
      <c r="B102" s="82" t="s">
        <v>440</v>
      </c>
      <c r="C102" s="128" t="s">
        <v>425</v>
      </c>
      <c r="D102" s="128" t="s">
        <v>98</v>
      </c>
      <c r="E102" s="126" t="s">
        <v>99</v>
      </c>
      <c r="F102" s="127" t="s">
        <v>99</v>
      </c>
      <c r="G102" s="128">
        <v>1991</v>
      </c>
      <c r="H102" s="141">
        <v>145656.37</v>
      </c>
      <c r="I102" s="140" t="s">
        <v>100</v>
      </c>
      <c r="J102" s="131" t="s">
        <v>107</v>
      </c>
      <c r="K102" s="129" t="s">
        <v>111</v>
      </c>
      <c r="L102" s="126" t="s">
        <v>80</v>
      </c>
      <c r="M102" s="126" t="s">
        <v>80</v>
      </c>
      <c r="N102" s="126" t="s">
        <v>80</v>
      </c>
      <c r="O102" s="126" t="s">
        <v>80</v>
      </c>
      <c r="P102" s="126" t="s">
        <v>80</v>
      </c>
      <c r="Q102" s="126" t="s">
        <v>80</v>
      </c>
      <c r="R102" s="126" t="s">
        <v>80</v>
      </c>
      <c r="S102" s="126" t="s">
        <v>80</v>
      </c>
      <c r="T102" s="126" t="s">
        <v>80</v>
      </c>
      <c r="U102" s="126" t="s">
        <v>80</v>
      </c>
      <c r="V102" s="126" t="s">
        <v>80</v>
      </c>
      <c r="W102" s="126" t="s">
        <v>80</v>
      </c>
      <c r="X102" s="126" t="s">
        <v>80</v>
      </c>
      <c r="Y102" s="126" t="s">
        <v>80</v>
      </c>
    </row>
    <row r="103" spans="1:25" s="2" customFormat="1">
      <c r="A103" s="14">
        <v>16</v>
      </c>
      <c r="B103" s="82" t="s">
        <v>441</v>
      </c>
      <c r="C103" s="128" t="s">
        <v>425</v>
      </c>
      <c r="D103" s="128" t="s">
        <v>98</v>
      </c>
      <c r="E103" s="126" t="s">
        <v>99</v>
      </c>
      <c r="F103" s="127" t="s">
        <v>99</v>
      </c>
      <c r="G103" s="128">
        <v>2004</v>
      </c>
      <c r="H103" s="141">
        <v>91953.8</v>
      </c>
      <c r="I103" s="140" t="s">
        <v>100</v>
      </c>
      <c r="J103" s="131" t="s">
        <v>107</v>
      </c>
      <c r="K103" s="129" t="s">
        <v>148</v>
      </c>
      <c r="L103" s="126" t="s">
        <v>80</v>
      </c>
      <c r="M103" s="126" t="s">
        <v>80</v>
      </c>
      <c r="N103" s="126" t="s">
        <v>80</v>
      </c>
      <c r="O103" s="126" t="s">
        <v>80</v>
      </c>
      <c r="P103" s="126" t="s">
        <v>80</v>
      </c>
      <c r="Q103" s="126" t="s">
        <v>80</v>
      </c>
      <c r="R103" s="126" t="s">
        <v>80</v>
      </c>
      <c r="S103" s="126" t="s">
        <v>80</v>
      </c>
      <c r="T103" s="126" t="s">
        <v>80</v>
      </c>
      <c r="U103" s="126" t="s">
        <v>80</v>
      </c>
      <c r="V103" s="126" t="s">
        <v>80</v>
      </c>
      <c r="W103" s="126" t="s">
        <v>80</v>
      </c>
      <c r="X103" s="126" t="s">
        <v>80</v>
      </c>
      <c r="Y103" s="126" t="s">
        <v>80</v>
      </c>
    </row>
    <row r="104" spans="1:25" s="2" customFormat="1">
      <c r="A104" s="14">
        <v>17</v>
      </c>
      <c r="B104" s="82" t="s">
        <v>442</v>
      </c>
      <c r="C104" s="128" t="s">
        <v>425</v>
      </c>
      <c r="D104" s="128" t="s">
        <v>98</v>
      </c>
      <c r="E104" s="126" t="s">
        <v>99</v>
      </c>
      <c r="F104" s="127" t="s">
        <v>99</v>
      </c>
      <c r="G104" s="128">
        <v>1983</v>
      </c>
      <c r="H104" s="141">
        <v>74529.33</v>
      </c>
      <c r="I104" s="140" t="s">
        <v>100</v>
      </c>
      <c r="J104" s="131" t="s">
        <v>107</v>
      </c>
      <c r="K104" s="129" t="s">
        <v>132</v>
      </c>
      <c r="L104" s="126" t="s">
        <v>80</v>
      </c>
      <c r="M104" s="126" t="s">
        <v>80</v>
      </c>
      <c r="N104" s="126" t="s">
        <v>80</v>
      </c>
      <c r="O104" s="126" t="s">
        <v>80</v>
      </c>
      <c r="P104" s="126" t="s">
        <v>80</v>
      </c>
      <c r="Q104" s="126" t="s">
        <v>80</v>
      </c>
      <c r="R104" s="126" t="s">
        <v>80</v>
      </c>
      <c r="S104" s="126" t="s">
        <v>80</v>
      </c>
      <c r="T104" s="126" t="s">
        <v>80</v>
      </c>
      <c r="U104" s="126" t="s">
        <v>80</v>
      </c>
      <c r="V104" s="126" t="s">
        <v>80</v>
      </c>
      <c r="W104" s="126" t="s">
        <v>80</v>
      </c>
      <c r="X104" s="126" t="s">
        <v>80</v>
      </c>
      <c r="Y104" s="126" t="s">
        <v>80</v>
      </c>
    </row>
    <row r="105" spans="1:25" s="2" customFormat="1">
      <c r="A105" s="14">
        <v>18</v>
      </c>
      <c r="B105" s="82" t="s">
        <v>443</v>
      </c>
      <c r="C105" s="128" t="s">
        <v>425</v>
      </c>
      <c r="D105" s="128" t="s">
        <v>98</v>
      </c>
      <c r="E105" s="126" t="s">
        <v>99</v>
      </c>
      <c r="F105" s="127" t="s">
        <v>99</v>
      </c>
      <c r="G105" s="128">
        <v>2002</v>
      </c>
      <c r="H105" s="141">
        <v>295518.94</v>
      </c>
      <c r="I105" s="140" t="s">
        <v>100</v>
      </c>
      <c r="J105" s="131" t="s">
        <v>107</v>
      </c>
      <c r="K105" s="129" t="s">
        <v>444</v>
      </c>
      <c r="L105" s="126" t="s">
        <v>80</v>
      </c>
      <c r="M105" s="126" t="s">
        <v>80</v>
      </c>
      <c r="N105" s="126" t="s">
        <v>80</v>
      </c>
      <c r="O105" s="126" t="s">
        <v>80</v>
      </c>
      <c r="P105" s="126" t="s">
        <v>80</v>
      </c>
      <c r="Q105" s="126" t="s">
        <v>80</v>
      </c>
      <c r="R105" s="126" t="s">
        <v>80</v>
      </c>
      <c r="S105" s="126" t="s">
        <v>80</v>
      </c>
      <c r="T105" s="126" t="s">
        <v>80</v>
      </c>
      <c r="U105" s="126" t="s">
        <v>80</v>
      </c>
      <c r="V105" s="126" t="s">
        <v>80</v>
      </c>
      <c r="W105" s="126" t="s">
        <v>80</v>
      </c>
      <c r="X105" s="126" t="s">
        <v>80</v>
      </c>
      <c r="Y105" s="126" t="s">
        <v>80</v>
      </c>
    </row>
    <row r="106" spans="1:25" s="2" customFormat="1">
      <c r="A106" s="14">
        <v>19</v>
      </c>
      <c r="B106" s="82" t="s">
        <v>445</v>
      </c>
      <c r="C106" s="128" t="s">
        <v>425</v>
      </c>
      <c r="D106" s="128" t="s">
        <v>98</v>
      </c>
      <c r="E106" s="126" t="s">
        <v>99</v>
      </c>
      <c r="F106" s="127" t="s">
        <v>99</v>
      </c>
      <c r="G106" s="128">
        <v>2000</v>
      </c>
      <c r="H106" s="141">
        <v>254834.64</v>
      </c>
      <c r="I106" s="140" t="s">
        <v>100</v>
      </c>
      <c r="J106" s="131" t="s">
        <v>107</v>
      </c>
      <c r="K106" s="129" t="s">
        <v>142</v>
      </c>
      <c r="L106" s="126" t="s">
        <v>80</v>
      </c>
      <c r="M106" s="126" t="s">
        <v>80</v>
      </c>
      <c r="N106" s="126" t="s">
        <v>80</v>
      </c>
      <c r="O106" s="126" t="s">
        <v>80</v>
      </c>
      <c r="P106" s="126" t="s">
        <v>80</v>
      </c>
      <c r="Q106" s="126" t="s">
        <v>80</v>
      </c>
      <c r="R106" s="126" t="s">
        <v>80</v>
      </c>
      <c r="S106" s="126" t="s">
        <v>80</v>
      </c>
      <c r="T106" s="126" t="s">
        <v>80</v>
      </c>
      <c r="U106" s="126" t="s">
        <v>80</v>
      </c>
      <c r="V106" s="126" t="s">
        <v>80</v>
      </c>
      <c r="W106" s="126" t="s">
        <v>80</v>
      </c>
      <c r="X106" s="126" t="s">
        <v>80</v>
      </c>
      <c r="Y106" s="126" t="s">
        <v>80</v>
      </c>
    </row>
    <row r="107" spans="1:25" s="2" customFormat="1">
      <c r="A107" s="14">
        <v>20</v>
      </c>
      <c r="B107" s="82" t="s">
        <v>446</v>
      </c>
      <c r="C107" s="128" t="s">
        <v>425</v>
      </c>
      <c r="D107" s="128" t="s">
        <v>98</v>
      </c>
      <c r="E107" s="126" t="s">
        <v>99</v>
      </c>
      <c r="F107" s="127" t="s">
        <v>99</v>
      </c>
      <c r="G107" s="128">
        <v>1998</v>
      </c>
      <c r="H107" s="141">
        <v>200936.17</v>
      </c>
      <c r="I107" s="140" t="s">
        <v>100</v>
      </c>
      <c r="J107" s="131" t="s">
        <v>107</v>
      </c>
      <c r="K107" s="129" t="s">
        <v>205</v>
      </c>
      <c r="L107" s="126" t="s">
        <v>80</v>
      </c>
      <c r="M107" s="126" t="s">
        <v>80</v>
      </c>
      <c r="N107" s="126" t="s">
        <v>80</v>
      </c>
      <c r="O107" s="126" t="s">
        <v>80</v>
      </c>
      <c r="P107" s="126" t="s">
        <v>80</v>
      </c>
      <c r="Q107" s="126" t="s">
        <v>80</v>
      </c>
      <c r="R107" s="126" t="s">
        <v>80</v>
      </c>
      <c r="S107" s="126" t="s">
        <v>80</v>
      </c>
      <c r="T107" s="126" t="s">
        <v>80</v>
      </c>
      <c r="U107" s="126" t="s">
        <v>80</v>
      </c>
      <c r="V107" s="126" t="s">
        <v>80</v>
      </c>
      <c r="W107" s="126" t="s">
        <v>80</v>
      </c>
      <c r="X107" s="126" t="s">
        <v>80</v>
      </c>
      <c r="Y107" s="126" t="s">
        <v>80</v>
      </c>
    </row>
    <row r="108" spans="1:25" s="2" customFormat="1">
      <c r="A108" s="14">
        <v>21</v>
      </c>
      <c r="B108" s="82" t="s">
        <v>447</v>
      </c>
      <c r="C108" s="128" t="s">
        <v>425</v>
      </c>
      <c r="D108" s="128" t="s">
        <v>98</v>
      </c>
      <c r="E108" s="126" t="s">
        <v>99</v>
      </c>
      <c r="F108" s="127" t="s">
        <v>99</v>
      </c>
      <c r="G108" s="128">
        <v>1997</v>
      </c>
      <c r="H108" s="141">
        <v>194026.18</v>
      </c>
      <c r="I108" s="140" t="s">
        <v>100</v>
      </c>
      <c r="J108" s="131" t="s">
        <v>107</v>
      </c>
      <c r="K108" s="129" t="s">
        <v>151</v>
      </c>
      <c r="L108" s="126" t="s">
        <v>80</v>
      </c>
      <c r="M108" s="126" t="s">
        <v>80</v>
      </c>
      <c r="N108" s="126" t="s">
        <v>80</v>
      </c>
      <c r="O108" s="126" t="s">
        <v>80</v>
      </c>
      <c r="P108" s="126" t="s">
        <v>80</v>
      </c>
      <c r="Q108" s="126" t="s">
        <v>80</v>
      </c>
      <c r="R108" s="126" t="s">
        <v>80</v>
      </c>
      <c r="S108" s="126" t="s">
        <v>80</v>
      </c>
      <c r="T108" s="126" t="s">
        <v>80</v>
      </c>
      <c r="U108" s="126" t="s">
        <v>80</v>
      </c>
      <c r="V108" s="126" t="s">
        <v>80</v>
      </c>
      <c r="W108" s="126" t="s">
        <v>80</v>
      </c>
      <c r="X108" s="126" t="s">
        <v>80</v>
      </c>
      <c r="Y108" s="126" t="s">
        <v>80</v>
      </c>
    </row>
    <row r="109" spans="1:25" s="2" customFormat="1">
      <c r="A109" s="14">
        <v>22</v>
      </c>
      <c r="B109" s="82" t="s">
        <v>448</v>
      </c>
      <c r="C109" s="128" t="s">
        <v>425</v>
      </c>
      <c r="D109" s="128" t="s">
        <v>98</v>
      </c>
      <c r="E109" s="126" t="s">
        <v>99</v>
      </c>
      <c r="F109" s="127" t="s">
        <v>99</v>
      </c>
      <c r="G109" s="128">
        <v>1994</v>
      </c>
      <c r="H109" s="141">
        <v>82576.2</v>
      </c>
      <c r="I109" s="140" t="s">
        <v>100</v>
      </c>
      <c r="J109" s="131" t="s">
        <v>107</v>
      </c>
      <c r="K109" s="129" t="s">
        <v>160</v>
      </c>
      <c r="L109" s="126" t="s">
        <v>80</v>
      </c>
      <c r="M109" s="126" t="s">
        <v>80</v>
      </c>
      <c r="N109" s="126" t="s">
        <v>80</v>
      </c>
      <c r="O109" s="126" t="s">
        <v>80</v>
      </c>
      <c r="P109" s="126" t="s">
        <v>80</v>
      </c>
      <c r="Q109" s="126" t="s">
        <v>80</v>
      </c>
      <c r="R109" s="126" t="s">
        <v>80</v>
      </c>
      <c r="S109" s="126" t="s">
        <v>80</v>
      </c>
      <c r="T109" s="126" t="s">
        <v>80</v>
      </c>
      <c r="U109" s="126" t="s">
        <v>80</v>
      </c>
      <c r="V109" s="126" t="s">
        <v>80</v>
      </c>
      <c r="W109" s="126" t="s">
        <v>80</v>
      </c>
      <c r="X109" s="126" t="s">
        <v>80</v>
      </c>
      <c r="Y109" s="126" t="s">
        <v>80</v>
      </c>
    </row>
    <row r="110" spans="1:25" s="2" customFormat="1">
      <c r="A110" s="14">
        <v>23</v>
      </c>
      <c r="B110" s="82" t="s">
        <v>449</v>
      </c>
      <c r="C110" s="128" t="s">
        <v>425</v>
      </c>
      <c r="D110" s="128" t="s">
        <v>98</v>
      </c>
      <c r="E110" s="126" t="s">
        <v>99</v>
      </c>
      <c r="F110" s="127" t="s">
        <v>99</v>
      </c>
      <c r="G110" s="128">
        <v>2000</v>
      </c>
      <c r="H110" s="141">
        <v>215973.18</v>
      </c>
      <c r="I110" s="140" t="s">
        <v>100</v>
      </c>
      <c r="J110" s="131" t="s">
        <v>107</v>
      </c>
      <c r="K110" s="129" t="s">
        <v>450</v>
      </c>
      <c r="L110" s="126" t="s">
        <v>80</v>
      </c>
      <c r="M110" s="126" t="s">
        <v>80</v>
      </c>
      <c r="N110" s="126" t="s">
        <v>80</v>
      </c>
      <c r="O110" s="126" t="s">
        <v>80</v>
      </c>
      <c r="P110" s="126" t="s">
        <v>80</v>
      </c>
      <c r="Q110" s="126" t="s">
        <v>80</v>
      </c>
      <c r="R110" s="126" t="s">
        <v>80</v>
      </c>
      <c r="S110" s="126" t="s">
        <v>80</v>
      </c>
      <c r="T110" s="126" t="s">
        <v>80</v>
      </c>
      <c r="U110" s="126" t="s">
        <v>80</v>
      </c>
      <c r="V110" s="126" t="s">
        <v>80</v>
      </c>
      <c r="W110" s="126" t="s">
        <v>80</v>
      </c>
      <c r="X110" s="126" t="s">
        <v>80</v>
      </c>
      <c r="Y110" s="126" t="s">
        <v>80</v>
      </c>
    </row>
    <row r="111" spans="1:25" s="2" customFormat="1">
      <c r="A111" s="14">
        <v>24</v>
      </c>
      <c r="B111" s="82" t="s">
        <v>451</v>
      </c>
      <c r="C111" s="128" t="s">
        <v>425</v>
      </c>
      <c r="D111" s="128" t="s">
        <v>98</v>
      </c>
      <c r="E111" s="126" t="s">
        <v>99</v>
      </c>
      <c r="F111" s="127" t="s">
        <v>99</v>
      </c>
      <c r="G111" s="128">
        <v>2016</v>
      </c>
      <c r="H111" s="141">
        <v>68984.399999999994</v>
      </c>
      <c r="I111" s="140" t="s">
        <v>100</v>
      </c>
      <c r="J111" s="131" t="s">
        <v>107</v>
      </c>
      <c r="K111" s="129" t="s">
        <v>194</v>
      </c>
      <c r="L111" s="126" t="s">
        <v>80</v>
      </c>
      <c r="M111" s="126" t="s">
        <v>80</v>
      </c>
      <c r="N111" s="126" t="s">
        <v>80</v>
      </c>
      <c r="O111" s="126" t="s">
        <v>80</v>
      </c>
      <c r="P111" s="126" t="s">
        <v>80</v>
      </c>
      <c r="Q111" s="126" t="s">
        <v>80</v>
      </c>
      <c r="R111" s="126" t="s">
        <v>80</v>
      </c>
      <c r="S111" s="126" t="s">
        <v>80</v>
      </c>
      <c r="T111" s="126" t="s">
        <v>80</v>
      </c>
      <c r="U111" s="126" t="s">
        <v>80</v>
      </c>
      <c r="V111" s="126" t="s">
        <v>80</v>
      </c>
      <c r="W111" s="126" t="s">
        <v>80</v>
      </c>
      <c r="X111" s="126" t="s">
        <v>80</v>
      </c>
      <c r="Y111" s="126" t="s">
        <v>80</v>
      </c>
    </row>
    <row r="112" spans="1:25" s="2" customFormat="1" ht="25.5">
      <c r="A112" s="14">
        <v>25</v>
      </c>
      <c r="B112" s="82" t="s">
        <v>452</v>
      </c>
      <c r="C112" s="128" t="s">
        <v>453</v>
      </c>
      <c r="D112" s="128" t="s">
        <v>98</v>
      </c>
      <c r="E112" s="126" t="s">
        <v>99</v>
      </c>
      <c r="F112" s="127" t="s">
        <v>99</v>
      </c>
      <c r="G112" s="128">
        <v>2016</v>
      </c>
      <c r="H112" s="141">
        <v>68369.210000000006</v>
      </c>
      <c r="I112" s="140" t="s">
        <v>100</v>
      </c>
      <c r="J112" s="131" t="s">
        <v>107</v>
      </c>
      <c r="K112" s="129" t="s">
        <v>194</v>
      </c>
      <c r="L112" s="126" t="s">
        <v>80</v>
      </c>
      <c r="M112" s="126" t="s">
        <v>80</v>
      </c>
      <c r="N112" s="126" t="s">
        <v>80</v>
      </c>
      <c r="O112" s="126" t="s">
        <v>80</v>
      </c>
      <c r="P112" s="126" t="s">
        <v>80</v>
      </c>
      <c r="Q112" s="126" t="s">
        <v>80</v>
      </c>
      <c r="R112" s="126" t="s">
        <v>80</v>
      </c>
      <c r="S112" s="126" t="s">
        <v>80</v>
      </c>
      <c r="T112" s="126" t="s">
        <v>80</v>
      </c>
      <c r="U112" s="126" t="s">
        <v>80</v>
      </c>
      <c r="V112" s="126" t="s">
        <v>80</v>
      </c>
      <c r="W112" s="126" t="s">
        <v>80</v>
      </c>
      <c r="X112" s="126" t="s">
        <v>80</v>
      </c>
      <c r="Y112" s="126" t="s">
        <v>80</v>
      </c>
    </row>
    <row r="113" spans="1:25" s="2" customFormat="1">
      <c r="A113" s="14">
        <v>26</v>
      </c>
      <c r="B113" s="82" t="s">
        <v>454</v>
      </c>
      <c r="C113" s="128" t="s">
        <v>455</v>
      </c>
      <c r="D113" s="128" t="s">
        <v>98</v>
      </c>
      <c r="E113" s="126" t="s">
        <v>99</v>
      </c>
      <c r="F113" s="127" t="s">
        <v>99</v>
      </c>
      <c r="G113" s="128">
        <v>1972</v>
      </c>
      <c r="H113" s="141">
        <v>16739.900000000001</v>
      </c>
      <c r="I113" s="140" t="s">
        <v>100</v>
      </c>
      <c r="J113" s="131" t="s">
        <v>107</v>
      </c>
      <c r="K113" s="129" t="s">
        <v>432</v>
      </c>
      <c r="L113" s="126" t="s">
        <v>80</v>
      </c>
      <c r="M113" s="126" t="s">
        <v>80</v>
      </c>
      <c r="N113" s="126" t="s">
        <v>80</v>
      </c>
      <c r="O113" s="126" t="s">
        <v>80</v>
      </c>
      <c r="P113" s="126" t="s">
        <v>80</v>
      </c>
      <c r="Q113" s="126" t="s">
        <v>80</v>
      </c>
      <c r="R113" s="126" t="s">
        <v>80</v>
      </c>
      <c r="S113" s="126" t="s">
        <v>80</v>
      </c>
      <c r="T113" s="126" t="s">
        <v>80</v>
      </c>
      <c r="U113" s="126" t="s">
        <v>80</v>
      </c>
      <c r="V113" s="126" t="s">
        <v>80</v>
      </c>
      <c r="W113" s="126" t="s">
        <v>80</v>
      </c>
      <c r="X113" s="126" t="s">
        <v>80</v>
      </c>
      <c r="Y113" s="126" t="s">
        <v>80</v>
      </c>
    </row>
    <row r="114" spans="1:25" s="2" customFormat="1">
      <c r="A114" s="14">
        <v>27</v>
      </c>
      <c r="B114" s="82" t="s">
        <v>456</v>
      </c>
      <c r="C114" s="128" t="s">
        <v>455</v>
      </c>
      <c r="D114" s="128" t="s">
        <v>98</v>
      </c>
      <c r="E114" s="126" t="s">
        <v>99</v>
      </c>
      <c r="F114" s="127" t="s">
        <v>99</v>
      </c>
      <c r="G114" s="128">
        <v>1981</v>
      </c>
      <c r="H114" s="141">
        <v>10193.6</v>
      </c>
      <c r="I114" s="140" t="s">
        <v>100</v>
      </c>
      <c r="J114" s="131" t="s">
        <v>107</v>
      </c>
      <c r="K114" s="129" t="s">
        <v>432</v>
      </c>
      <c r="L114" s="126" t="s">
        <v>80</v>
      </c>
      <c r="M114" s="126" t="s">
        <v>80</v>
      </c>
      <c r="N114" s="126" t="s">
        <v>80</v>
      </c>
      <c r="O114" s="126" t="s">
        <v>80</v>
      </c>
      <c r="P114" s="126" t="s">
        <v>80</v>
      </c>
      <c r="Q114" s="126" t="s">
        <v>80</v>
      </c>
      <c r="R114" s="126" t="s">
        <v>80</v>
      </c>
      <c r="S114" s="126" t="s">
        <v>80</v>
      </c>
      <c r="T114" s="126" t="s">
        <v>80</v>
      </c>
      <c r="U114" s="126" t="s">
        <v>80</v>
      </c>
      <c r="V114" s="126" t="s">
        <v>80</v>
      </c>
      <c r="W114" s="126" t="s">
        <v>80</v>
      </c>
      <c r="X114" s="126" t="s">
        <v>80</v>
      </c>
      <c r="Y114" s="126" t="s">
        <v>80</v>
      </c>
    </row>
    <row r="115" spans="1:25" s="2" customFormat="1">
      <c r="A115" s="14">
        <v>28</v>
      </c>
      <c r="B115" s="82" t="s">
        <v>457</v>
      </c>
      <c r="C115" s="128" t="s">
        <v>455</v>
      </c>
      <c r="D115" s="128" t="s">
        <v>98</v>
      </c>
      <c r="E115" s="126" t="s">
        <v>99</v>
      </c>
      <c r="F115" s="127" t="s">
        <v>99</v>
      </c>
      <c r="G115" s="128">
        <v>1979</v>
      </c>
      <c r="H115" s="141">
        <v>6543.8</v>
      </c>
      <c r="I115" s="140" t="s">
        <v>100</v>
      </c>
      <c r="J115" s="131" t="s">
        <v>107</v>
      </c>
      <c r="K115" s="129" t="s">
        <v>194</v>
      </c>
      <c r="L115" s="126" t="s">
        <v>80</v>
      </c>
      <c r="M115" s="126" t="s">
        <v>80</v>
      </c>
      <c r="N115" s="126" t="s">
        <v>80</v>
      </c>
      <c r="O115" s="126" t="s">
        <v>80</v>
      </c>
      <c r="P115" s="126" t="s">
        <v>80</v>
      </c>
      <c r="Q115" s="126" t="s">
        <v>80</v>
      </c>
      <c r="R115" s="126" t="s">
        <v>80</v>
      </c>
      <c r="S115" s="126" t="s">
        <v>80</v>
      </c>
      <c r="T115" s="126" t="s">
        <v>80</v>
      </c>
      <c r="U115" s="126" t="s">
        <v>80</v>
      </c>
      <c r="V115" s="126" t="s">
        <v>80</v>
      </c>
      <c r="W115" s="126" t="s">
        <v>80</v>
      </c>
      <c r="X115" s="126" t="s">
        <v>80</v>
      </c>
      <c r="Y115" s="126" t="s">
        <v>80</v>
      </c>
    </row>
    <row r="116" spans="1:25" s="2" customFormat="1">
      <c r="A116" s="14">
        <v>29</v>
      </c>
      <c r="B116" s="82" t="s">
        <v>458</v>
      </c>
      <c r="C116" s="128" t="s">
        <v>455</v>
      </c>
      <c r="D116" s="128" t="s">
        <v>98</v>
      </c>
      <c r="E116" s="126" t="s">
        <v>99</v>
      </c>
      <c r="F116" s="127" t="s">
        <v>99</v>
      </c>
      <c r="G116" s="128">
        <v>1980</v>
      </c>
      <c r="H116" s="141">
        <v>5700.9</v>
      </c>
      <c r="I116" s="140" t="s">
        <v>100</v>
      </c>
      <c r="J116" s="131" t="s">
        <v>107</v>
      </c>
      <c r="K116" s="129" t="s">
        <v>194</v>
      </c>
      <c r="L116" s="126" t="s">
        <v>80</v>
      </c>
      <c r="M116" s="126" t="s">
        <v>80</v>
      </c>
      <c r="N116" s="126" t="s">
        <v>80</v>
      </c>
      <c r="O116" s="126" t="s">
        <v>80</v>
      </c>
      <c r="P116" s="126" t="s">
        <v>80</v>
      </c>
      <c r="Q116" s="126" t="s">
        <v>80</v>
      </c>
      <c r="R116" s="126" t="s">
        <v>80</v>
      </c>
      <c r="S116" s="126" t="s">
        <v>80</v>
      </c>
      <c r="T116" s="126" t="s">
        <v>80</v>
      </c>
      <c r="U116" s="126" t="s">
        <v>80</v>
      </c>
      <c r="V116" s="126" t="s">
        <v>80</v>
      </c>
      <c r="W116" s="126" t="s">
        <v>80</v>
      </c>
      <c r="X116" s="126" t="s">
        <v>80</v>
      </c>
      <c r="Y116" s="126" t="s">
        <v>80</v>
      </c>
    </row>
    <row r="117" spans="1:25" s="2" customFormat="1">
      <c r="A117" s="14">
        <v>30</v>
      </c>
      <c r="B117" s="82" t="s">
        <v>459</v>
      </c>
      <c r="C117" s="128" t="s">
        <v>455</v>
      </c>
      <c r="D117" s="128" t="s">
        <v>98</v>
      </c>
      <c r="E117" s="126" t="s">
        <v>99</v>
      </c>
      <c r="F117" s="127" t="s">
        <v>99</v>
      </c>
      <c r="G117" s="128">
        <v>1980</v>
      </c>
      <c r="H117" s="141">
        <v>14988.2</v>
      </c>
      <c r="I117" s="140" t="s">
        <v>100</v>
      </c>
      <c r="J117" s="131" t="s">
        <v>107</v>
      </c>
      <c r="K117" s="129" t="s">
        <v>194</v>
      </c>
      <c r="L117" s="126" t="s">
        <v>80</v>
      </c>
      <c r="M117" s="126" t="s">
        <v>80</v>
      </c>
      <c r="N117" s="126" t="s">
        <v>80</v>
      </c>
      <c r="O117" s="126" t="s">
        <v>80</v>
      </c>
      <c r="P117" s="126" t="s">
        <v>80</v>
      </c>
      <c r="Q117" s="126" t="s">
        <v>80</v>
      </c>
      <c r="R117" s="126" t="s">
        <v>80</v>
      </c>
      <c r="S117" s="126" t="s">
        <v>80</v>
      </c>
      <c r="T117" s="126" t="s">
        <v>80</v>
      </c>
      <c r="U117" s="126" t="s">
        <v>80</v>
      </c>
      <c r="V117" s="126" t="s">
        <v>80</v>
      </c>
      <c r="W117" s="126" t="s">
        <v>80</v>
      </c>
      <c r="X117" s="126" t="s">
        <v>80</v>
      </c>
      <c r="Y117" s="126" t="s">
        <v>80</v>
      </c>
    </row>
    <row r="118" spans="1:25" s="2" customFormat="1">
      <c r="A118" s="14">
        <v>31</v>
      </c>
      <c r="B118" s="82" t="s">
        <v>460</v>
      </c>
      <c r="C118" s="128" t="s">
        <v>455</v>
      </c>
      <c r="D118" s="128" t="s">
        <v>98</v>
      </c>
      <c r="E118" s="126" t="s">
        <v>99</v>
      </c>
      <c r="F118" s="127" t="s">
        <v>99</v>
      </c>
      <c r="G118" s="128">
        <v>1991</v>
      </c>
      <c r="H118" s="141">
        <v>4628.2</v>
      </c>
      <c r="I118" s="140" t="s">
        <v>100</v>
      </c>
      <c r="J118" s="131" t="s">
        <v>107</v>
      </c>
      <c r="K118" s="129" t="s">
        <v>111</v>
      </c>
      <c r="L118" s="126" t="s">
        <v>80</v>
      </c>
      <c r="M118" s="126" t="s">
        <v>80</v>
      </c>
      <c r="N118" s="126" t="s">
        <v>80</v>
      </c>
      <c r="O118" s="126" t="s">
        <v>80</v>
      </c>
      <c r="P118" s="126" t="s">
        <v>80</v>
      </c>
      <c r="Q118" s="126" t="s">
        <v>80</v>
      </c>
      <c r="R118" s="126" t="s">
        <v>80</v>
      </c>
      <c r="S118" s="126" t="s">
        <v>80</v>
      </c>
      <c r="T118" s="126" t="s">
        <v>80</v>
      </c>
      <c r="U118" s="126" t="s">
        <v>80</v>
      </c>
      <c r="V118" s="126" t="s">
        <v>80</v>
      </c>
      <c r="W118" s="126" t="s">
        <v>80</v>
      </c>
      <c r="X118" s="126" t="s">
        <v>80</v>
      </c>
      <c r="Y118" s="126" t="s">
        <v>80</v>
      </c>
    </row>
    <row r="119" spans="1:25" s="2" customFormat="1">
      <c r="A119" s="14">
        <v>32</v>
      </c>
      <c r="B119" s="82" t="s">
        <v>461</v>
      </c>
      <c r="C119" s="128" t="s">
        <v>455</v>
      </c>
      <c r="D119" s="128" t="s">
        <v>98</v>
      </c>
      <c r="E119" s="126" t="s">
        <v>99</v>
      </c>
      <c r="F119" s="127" t="s">
        <v>99</v>
      </c>
      <c r="G119" s="128">
        <v>1975</v>
      </c>
      <c r="H119" s="141">
        <v>4625.8</v>
      </c>
      <c r="I119" s="140" t="s">
        <v>100</v>
      </c>
      <c r="J119" s="131" t="s">
        <v>107</v>
      </c>
      <c r="K119" s="129" t="s">
        <v>111</v>
      </c>
      <c r="L119" s="126" t="s">
        <v>80</v>
      </c>
      <c r="M119" s="126" t="s">
        <v>80</v>
      </c>
      <c r="N119" s="126" t="s">
        <v>80</v>
      </c>
      <c r="O119" s="126" t="s">
        <v>80</v>
      </c>
      <c r="P119" s="126" t="s">
        <v>80</v>
      </c>
      <c r="Q119" s="126" t="s">
        <v>80</v>
      </c>
      <c r="R119" s="126" t="s">
        <v>80</v>
      </c>
      <c r="S119" s="126" t="s">
        <v>80</v>
      </c>
      <c r="T119" s="126" t="s">
        <v>80</v>
      </c>
      <c r="U119" s="126" t="s">
        <v>80</v>
      </c>
      <c r="V119" s="126" t="s">
        <v>80</v>
      </c>
      <c r="W119" s="126" t="s">
        <v>80</v>
      </c>
      <c r="X119" s="126" t="s">
        <v>80</v>
      </c>
      <c r="Y119" s="126" t="s">
        <v>80</v>
      </c>
    </row>
    <row r="120" spans="1:25" s="2" customFormat="1">
      <c r="A120" s="14">
        <v>33</v>
      </c>
      <c r="B120" s="82" t="s">
        <v>462</v>
      </c>
      <c r="C120" s="128" t="s">
        <v>455</v>
      </c>
      <c r="D120" s="128" t="s">
        <v>98</v>
      </c>
      <c r="E120" s="126" t="s">
        <v>99</v>
      </c>
      <c r="F120" s="127" t="s">
        <v>99</v>
      </c>
      <c r="G120" s="128">
        <v>1993</v>
      </c>
      <c r="H120" s="141">
        <v>21732.9</v>
      </c>
      <c r="I120" s="140" t="s">
        <v>100</v>
      </c>
      <c r="J120" s="131" t="s">
        <v>107</v>
      </c>
      <c r="K120" s="129" t="s">
        <v>111</v>
      </c>
      <c r="L120" s="126" t="s">
        <v>80</v>
      </c>
      <c r="M120" s="126" t="s">
        <v>80</v>
      </c>
      <c r="N120" s="126" t="s">
        <v>80</v>
      </c>
      <c r="O120" s="126" t="s">
        <v>80</v>
      </c>
      <c r="P120" s="126" t="s">
        <v>80</v>
      </c>
      <c r="Q120" s="126" t="s">
        <v>80</v>
      </c>
      <c r="R120" s="126" t="s">
        <v>80</v>
      </c>
      <c r="S120" s="126" t="s">
        <v>80</v>
      </c>
      <c r="T120" s="126" t="s">
        <v>80</v>
      </c>
      <c r="U120" s="126" t="s">
        <v>80</v>
      </c>
      <c r="V120" s="126" t="s">
        <v>80</v>
      </c>
      <c r="W120" s="126" t="s">
        <v>80</v>
      </c>
      <c r="X120" s="126" t="s">
        <v>80</v>
      </c>
      <c r="Y120" s="126" t="s">
        <v>80</v>
      </c>
    </row>
    <row r="121" spans="1:25">
      <c r="A121" s="14">
        <v>34</v>
      </c>
      <c r="B121" s="82" t="s">
        <v>463</v>
      </c>
      <c r="C121" s="128" t="s">
        <v>455</v>
      </c>
      <c r="D121" s="128" t="s">
        <v>98</v>
      </c>
      <c r="E121" s="126" t="s">
        <v>99</v>
      </c>
      <c r="F121" s="127" t="s">
        <v>99</v>
      </c>
      <c r="G121" s="128">
        <v>1997</v>
      </c>
      <c r="H121" s="141">
        <v>6211.2</v>
      </c>
      <c r="I121" s="140" t="s">
        <v>100</v>
      </c>
      <c r="J121" s="131" t="s">
        <v>107</v>
      </c>
      <c r="K121" s="129" t="s">
        <v>151</v>
      </c>
      <c r="L121" s="126" t="s">
        <v>80</v>
      </c>
      <c r="M121" s="126" t="s">
        <v>80</v>
      </c>
      <c r="N121" s="126" t="s">
        <v>80</v>
      </c>
      <c r="O121" s="126" t="s">
        <v>80</v>
      </c>
      <c r="P121" s="126" t="s">
        <v>80</v>
      </c>
      <c r="Q121" s="126" t="s">
        <v>80</v>
      </c>
      <c r="R121" s="126" t="s">
        <v>80</v>
      </c>
      <c r="S121" s="126" t="s">
        <v>80</v>
      </c>
      <c r="T121" s="126" t="s">
        <v>80</v>
      </c>
      <c r="U121" s="126" t="s">
        <v>80</v>
      </c>
      <c r="V121" s="126" t="s">
        <v>80</v>
      </c>
      <c r="W121" s="126" t="s">
        <v>80</v>
      </c>
      <c r="X121" s="126" t="s">
        <v>80</v>
      </c>
      <c r="Y121" s="126" t="s">
        <v>80</v>
      </c>
    </row>
    <row r="122" spans="1:25">
      <c r="A122" s="14">
        <v>35</v>
      </c>
      <c r="B122" s="82" t="s">
        <v>464</v>
      </c>
      <c r="C122" s="128" t="s">
        <v>425</v>
      </c>
      <c r="D122" s="128" t="s">
        <v>98</v>
      </c>
      <c r="E122" s="126" t="s">
        <v>99</v>
      </c>
      <c r="F122" s="127" t="s">
        <v>99</v>
      </c>
      <c r="G122" s="128">
        <v>2005</v>
      </c>
      <c r="H122" s="141">
        <v>42440.65</v>
      </c>
      <c r="I122" s="140" t="s">
        <v>100</v>
      </c>
      <c r="J122" s="131" t="s">
        <v>107</v>
      </c>
      <c r="K122" s="129" t="s">
        <v>118</v>
      </c>
      <c r="L122" s="126" t="s">
        <v>80</v>
      </c>
      <c r="M122" s="126" t="s">
        <v>80</v>
      </c>
      <c r="N122" s="126" t="s">
        <v>80</v>
      </c>
      <c r="O122" s="126" t="s">
        <v>80</v>
      </c>
      <c r="P122" s="126" t="s">
        <v>80</v>
      </c>
      <c r="Q122" s="126" t="s">
        <v>80</v>
      </c>
      <c r="R122" s="126" t="s">
        <v>80</v>
      </c>
      <c r="S122" s="126" t="s">
        <v>80</v>
      </c>
      <c r="T122" s="126" t="s">
        <v>80</v>
      </c>
      <c r="U122" s="126" t="s">
        <v>80</v>
      </c>
      <c r="V122" s="126" t="s">
        <v>80</v>
      </c>
      <c r="W122" s="126" t="s">
        <v>80</v>
      </c>
      <c r="X122" s="126" t="s">
        <v>80</v>
      </c>
      <c r="Y122" s="126" t="s">
        <v>80</v>
      </c>
    </row>
    <row r="123" spans="1:25">
      <c r="A123" s="14">
        <v>36</v>
      </c>
      <c r="B123" s="82" t="s">
        <v>465</v>
      </c>
      <c r="C123" s="128" t="s">
        <v>425</v>
      </c>
      <c r="D123" s="128" t="s">
        <v>98</v>
      </c>
      <c r="E123" s="126" t="s">
        <v>99</v>
      </c>
      <c r="F123" s="127" t="s">
        <v>99</v>
      </c>
      <c r="G123" s="128">
        <v>2018</v>
      </c>
      <c r="H123" s="141">
        <v>12747.65</v>
      </c>
      <c r="I123" s="140" t="s">
        <v>100</v>
      </c>
      <c r="J123" s="131" t="s">
        <v>107</v>
      </c>
      <c r="K123" s="129" t="s">
        <v>124</v>
      </c>
      <c r="L123" s="126" t="s">
        <v>80</v>
      </c>
      <c r="M123" s="126" t="s">
        <v>80</v>
      </c>
      <c r="N123" s="126" t="s">
        <v>80</v>
      </c>
      <c r="O123" s="126" t="s">
        <v>80</v>
      </c>
      <c r="P123" s="126" t="s">
        <v>80</v>
      </c>
      <c r="Q123" s="126" t="s">
        <v>80</v>
      </c>
      <c r="R123" s="126" t="s">
        <v>80</v>
      </c>
      <c r="S123" s="126" t="s">
        <v>80</v>
      </c>
      <c r="T123" s="126" t="s">
        <v>80</v>
      </c>
      <c r="U123" s="126" t="s">
        <v>80</v>
      </c>
      <c r="V123" s="126" t="s">
        <v>80</v>
      </c>
      <c r="W123" s="126" t="s">
        <v>80</v>
      </c>
      <c r="X123" s="126" t="s">
        <v>80</v>
      </c>
      <c r="Y123" s="126" t="s">
        <v>80</v>
      </c>
    </row>
    <row r="124" spans="1:25" ht="25.5">
      <c r="A124" s="14">
        <v>37</v>
      </c>
      <c r="B124" s="82" t="s">
        <v>466</v>
      </c>
      <c r="C124" s="128" t="s">
        <v>453</v>
      </c>
      <c r="D124" s="128" t="s">
        <v>98</v>
      </c>
      <c r="E124" s="126" t="s">
        <v>99</v>
      </c>
      <c r="F124" s="127" t="s">
        <v>99</v>
      </c>
      <c r="G124" s="128">
        <v>2018</v>
      </c>
      <c r="H124" s="141">
        <v>909512.08</v>
      </c>
      <c r="I124" s="140" t="s">
        <v>100</v>
      </c>
      <c r="J124" s="131" t="s">
        <v>107</v>
      </c>
      <c r="K124" s="129" t="s">
        <v>124</v>
      </c>
      <c r="L124" s="126" t="s">
        <v>80</v>
      </c>
      <c r="M124" s="126" t="s">
        <v>80</v>
      </c>
      <c r="N124" s="126" t="s">
        <v>80</v>
      </c>
      <c r="O124" s="126" t="s">
        <v>80</v>
      </c>
      <c r="P124" s="126" t="s">
        <v>80</v>
      </c>
      <c r="Q124" s="126" t="s">
        <v>80</v>
      </c>
      <c r="R124" s="126" t="s">
        <v>80</v>
      </c>
      <c r="S124" s="126" t="s">
        <v>80</v>
      </c>
      <c r="T124" s="126" t="s">
        <v>80</v>
      </c>
      <c r="U124" s="126" t="s">
        <v>80</v>
      </c>
      <c r="V124" s="126" t="s">
        <v>80</v>
      </c>
      <c r="W124" s="126" t="s">
        <v>80</v>
      </c>
      <c r="X124" s="126" t="s">
        <v>80</v>
      </c>
      <c r="Y124" s="126" t="s">
        <v>80</v>
      </c>
    </row>
    <row r="125" spans="1:25">
      <c r="A125" s="14">
        <v>38</v>
      </c>
      <c r="B125" s="82" t="s">
        <v>467</v>
      </c>
      <c r="C125" s="128" t="s">
        <v>425</v>
      </c>
      <c r="D125" s="128" t="s">
        <v>98</v>
      </c>
      <c r="E125" s="126" t="s">
        <v>99</v>
      </c>
      <c r="F125" s="127" t="s">
        <v>99</v>
      </c>
      <c r="G125" s="128">
        <v>2018</v>
      </c>
      <c r="H125" s="141">
        <v>87184.320000000007</v>
      </c>
      <c r="I125" s="140" t="s">
        <v>100</v>
      </c>
      <c r="J125" s="131" t="s">
        <v>107</v>
      </c>
      <c r="K125" s="129" t="s">
        <v>132</v>
      </c>
      <c r="L125" s="126" t="s">
        <v>80</v>
      </c>
      <c r="M125" s="126" t="s">
        <v>80</v>
      </c>
      <c r="N125" s="126" t="s">
        <v>80</v>
      </c>
      <c r="O125" s="126" t="s">
        <v>80</v>
      </c>
      <c r="P125" s="126" t="s">
        <v>80</v>
      </c>
      <c r="Q125" s="126" t="s">
        <v>80</v>
      </c>
      <c r="R125" s="126" t="s">
        <v>80</v>
      </c>
      <c r="S125" s="126" t="s">
        <v>80</v>
      </c>
      <c r="T125" s="126" t="s">
        <v>80</v>
      </c>
      <c r="U125" s="126" t="s">
        <v>80</v>
      </c>
      <c r="V125" s="126" t="s">
        <v>80</v>
      </c>
      <c r="W125" s="126" t="s">
        <v>80</v>
      </c>
      <c r="X125" s="126" t="s">
        <v>80</v>
      </c>
      <c r="Y125" s="126" t="s">
        <v>80</v>
      </c>
    </row>
    <row r="126" spans="1:25" ht="25.5">
      <c r="A126" s="14">
        <v>39</v>
      </c>
      <c r="B126" s="82" t="s">
        <v>468</v>
      </c>
      <c r="C126" s="128" t="s">
        <v>453</v>
      </c>
      <c r="D126" s="128" t="s">
        <v>98</v>
      </c>
      <c r="E126" s="126" t="s">
        <v>99</v>
      </c>
      <c r="F126" s="127" t="s">
        <v>99</v>
      </c>
      <c r="G126" s="128">
        <v>2018</v>
      </c>
      <c r="H126" s="141">
        <v>2313353.98</v>
      </c>
      <c r="I126" s="140" t="s">
        <v>100</v>
      </c>
      <c r="J126" s="131" t="s">
        <v>107</v>
      </c>
      <c r="K126" s="129" t="s">
        <v>432</v>
      </c>
      <c r="L126" s="126" t="s">
        <v>80</v>
      </c>
      <c r="M126" s="126" t="s">
        <v>80</v>
      </c>
      <c r="N126" s="126" t="s">
        <v>80</v>
      </c>
      <c r="O126" s="126" t="s">
        <v>80</v>
      </c>
      <c r="P126" s="126" t="s">
        <v>80</v>
      </c>
      <c r="Q126" s="126" t="s">
        <v>80</v>
      </c>
      <c r="R126" s="126" t="s">
        <v>80</v>
      </c>
      <c r="S126" s="126" t="s">
        <v>80</v>
      </c>
      <c r="T126" s="126" t="s">
        <v>80</v>
      </c>
      <c r="U126" s="126" t="s">
        <v>80</v>
      </c>
      <c r="V126" s="126" t="s">
        <v>80</v>
      </c>
      <c r="W126" s="126" t="s">
        <v>80</v>
      </c>
      <c r="X126" s="126" t="s">
        <v>80</v>
      </c>
      <c r="Y126" s="126" t="s">
        <v>80</v>
      </c>
    </row>
    <row r="127" spans="1:25" s="42" customFormat="1" ht="15.75">
      <c r="A127" s="180"/>
      <c r="B127" s="180"/>
      <c r="C127" s="180"/>
      <c r="D127" s="180"/>
      <c r="E127" s="180"/>
      <c r="F127" s="180"/>
      <c r="G127" s="180"/>
      <c r="H127" s="57">
        <f>SUM(H88:H126)</f>
        <v>7448907.2400000002</v>
      </c>
      <c r="I127" s="142"/>
      <c r="J127" s="152"/>
      <c r="K127" s="153"/>
      <c r="L127" s="54"/>
      <c r="M127" s="54"/>
      <c r="N127" s="54"/>
      <c r="O127" s="41"/>
      <c r="P127" s="41"/>
      <c r="Q127" s="41"/>
      <c r="R127" s="41"/>
      <c r="S127" s="41"/>
      <c r="T127" s="41"/>
      <c r="U127" s="41"/>
      <c r="V127" s="41"/>
      <c r="W127" s="52"/>
      <c r="X127" s="41"/>
      <c r="Y127" s="41"/>
    </row>
    <row r="128" spans="1:25" s="15" customFormat="1" ht="12.75">
      <c r="A128" s="181" t="s">
        <v>90</v>
      </c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55"/>
      <c r="N128" s="55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</row>
    <row r="129" spans="1:25" s="39" customFormat="1" ht="25.5">
      <c r="A129" s="126">
        <v>1</v>
      </c>
      <c r="B129" s="125" t="s">
        <v>325</v>
      </c>
      <c r="C129" s="126" t="s">
        <v>213</v>
      </c>
      <c r="D129" s="126" t="s">
        <v>98</v>
      </c>
      <c r="E129" s="126" t="s">
        <v>99</v>
      </c>
      <c r="F129" s="127" t="s">
        <v>99</v>
      </c>
      <c r="G129" s="126">
        <v>1900</v>
      </c>
      <c r="H129" s="163">
        <v>150000</v>
      </c>
      <c r="I129" s="164" t="s">
        <v>500</v>
      </c>
      <c r="J129" s="10" t="s">
        <v>326</v>
      </c>
      <c r="K129" s="56" t="s">
        <v>327</v>
      </c>
      <c r="L129" s="126" t="s">
        <v>155</v>
      </c>
      <c r="M129" s="126" t="s">
        <v>126</v>
      </c>
      <c r="N129" s="126" t="s">
        <v>163</v>
      </c>
      <c r="O129" s="126"/>
      <c r="P129" s="126" t="s">
        <v>80</v>
      </c>
      <c r="Q129" s="126" t="s">
        <v>122</v>
      </c>
      <c r="R129" s="126" t="s">
        <v>122</v>
      </c>
      <c r="S129" s="126" t="s">
        <v>122</v>
      </c>
      <c r="T129" s="126" t="s">
        <v>122</v>
      </c>
      <c r="U129" s="126" t="s">
        <v>107</v>
      </c>
      <c r="V129" s="126" t="s">
        <v>122</v>
      </c>
      <c r="W129" s="127">
        <v>42.05</v>
      </c>
      <c r="X129" s="127"/>
      <c r="Y129" s="127"/>
    </row>
    <row r="130" spans="1:25" s="39" customFormat="1" ht="25.5">
      <c r="A130" s="126">
        <v>2</v>
      </c>
      <c r="B130" s="125" t="s">
        <v>328</v>
      </c>
      <c r="C130" s="126" t="s">
        <v>213</v>
      </c>
      <c r="D130" s="126" t="s">
        <v>98</v>
      </c>
      <c r="E130" s="126" t="s">
        <v>226</v>
      </c>
      <c r="F130" s="126" t="s">
        <v>329</v>
      </c>
      <c r="G130" s="126">
        <v>1928</v>
      </c>
      <c r="H130" s="163">
        <v>150000</v>
      </c>
      <c r="I130" s="164" t="s">
        <v>500</v>
      </c>
      <c r="J130" s="35" t="s">
        <v>326</v>
      </c>
      <c r="K130" s="56" t="s">
        <v>330</v>
      </c>
      <c r="L130" s="126" t="s">
        <v>155</v>
      </c>
      <c r="M130" s="126" t="s">
        <v>126</v>
      </c>
      <c r="N130" s="126" t="s">
        <v>162</v>
      </c>
      <c r="O130" s="126">
        <v>2008</v>
      </c>
      <c r="P130" s="126" t="s">
        <v>80</v>
      </c>
      <c r="Q130" s="126" t="s">
        <v>122</v>
      </c>
      <c r="R130" s="126" t="s">
        <v>122</v>
      </c>
      <c r="S130" s="126" t="s">
        <v>122</v>
      </c>
      <c r="T130" s="126" t="s">
        <v>122</v>
      </c>
      <c r="U130" s="126" t="s">
        <v>107</v>
      </c>
      <c r="V130" s="126" t="s">
        <v>122</v>
      </c>
      <c r="W130" s="127">
        <v>43.25</v>
      </c>
      <c r="X130" s="127"/>
      <c r="Y130" s="127"/>
    </row>
    <row r="131" spans="1:25" s="39" customFormat="1" ht="25.5">
      <c r="A131" s="126">
        <v>3</v>
      </c>
      <c r="B131" s="125" t="s">
        <v>331</v>
      </c>
      <c r="C131" s="126" t="s">
        <v>213</v>
      </c>
      <c r="D131" s="126" t="s">
        <v>98</v>
      </c>
      <c r="E131" s="126" t="s">
        <v>99</v>
      </c>
      <c r="F131" s="126" t="s">
        <v>329</v>
      </c>
      <c r="G131" s="126">
        <v>1928</v>
      </c>
      <c r="H131" s="163">
        <v>120000</v>
      </c>
      <c r="I131" s="164" t="s">
        <v>500</v>
      </c>
      <c r="J131" s="35" t="s">
        <v>326</v>
      </c>
      <c r="K131" s="56" t="s">
        <v>332</v>
      </c>
      <c r="L131" s="126" t="s">
        <v>155</v>
      </c>
      <c r="M131" s="126" t="s">
        <v>126</v>
      </c>
      <c r="N131" s="126" t="s">
        <v>162</v>
      </c>
      <c r="O131" s="126">
        <v>2008</v>
      </c>
      <c r="P131" s="126" t="s">
        <v>80</v>
      </c>
      <c r="Q131" s="126" t="s">
        <v>122</v>
      </c>
      <c r="R131" s="126" t="s">
        <v>122</v>
      </c>
      <c r="S131" s="126" t="s">
        <v>122</v>
      </c>
      <c r="T131" s="126" t="s">
        <v>122</v>
      </c>
      <c r="U131" s="126" t="s">
        <v>107</v>
      </c>
      <c r="V131" s="126" t="s">
        <v>122</v>
      </c>
      <c r="W131" s="127">
        <v>33.29</v>
      </c>
      <c r="X131" s="127"/>
      <c r="Y131" s="127"/>
    </row>
    <row r="132" spans="1:25" s="39" customFormat="1" ht="25.5">
      <c r="A132" s="126">
        <v>4</v>
      </c>
      <c r="B132" s="125" t="s">
        <v>333</v>
      </c>
      <c r="C132" s="126" t="s">
        <v>213</v>
      </c>
      <c r="D132" s="126" t="s">
        <v>98</v>
      </c>
      <c r="E132" s="126" t="s">
        <v>99</v>
      </c>
      <c r="F132" s="126" t="s">
        <v>99</v>
      </c>
      <c r="G132" s="126">
        <v>1956</v>
      </c>
      <c r="H132" s="163">
        <v>150000</v>
      </c>
      <c r="I132" s="164" t="s">
        <v>500</v>
      </c>
      <c r="J132" s="35" t="s">
        <v>326</v>
      </c>
      <c r="K132" s="56" t="s">
        <v>334</v>
      </c>
      <c r="L132" s="126" t="s">
        <v>167</v>
      </c>
      <c r="M132" s="126" t="s">
        <v>179</v>
      </c>
      <c r="N132" s="126" t="s">
        <v>105</v>
      </c>
      <c r="O132" s="126"/>
      <c r="P132" s="126" t="s">
        <v>80</v>
      </c>
      <c r="Q132" s="126" t="s">
        <v>122</v>
      </c>
      <c r="R132" s="126" t="s">
        <v>122</v>
      </c>
      <c r="S132" s="126" t="s">
        <v>122</v>
      </c>
      <c r="T132" s="126" t="s">
        <v>122</v>
      </c>
      <c r="U132" s="126" t="s">
        <v>107</v>
      </c>
      <c r="V132" s="126" t="s">
        <v>122</v>
      </c>
      <c r="W132" s="127">
        <v>42.07</v>
      </c>
      <c r="X132" s="127"/>
      <c r="Y132" s="127"/>
    </row>
    <row r="133" spans="1:25" s="39" customFormat="1">
      <c r="A133" s="126">
        <v>5</v>
      </c>
      <c r="B133" s="125" t="s">
        <v>335</v>
      </c>
      <c r="C133" s="126" t="s">
        <v>213</v>
      </c>
      <c r="D133" s="126" t="s">
        <v>98</v>
      </c>
      <c r="E133" s="126" t="s">
        <v>99</v>
      </c>
      <c r="F133" s="126" t="s">
        <v>99</v>
      </c>
      <c r="G133" s="126">
        <v>1927</v>
      </c>
      <c r="H133" s="172">
        <v>305000</v>
      </c>
      <c r="I133" s="164" t="s">
        <v>116</v>
      </c>
      <c r="J133" s="35" t="s">
        <v>326</v>
      </c>
      <c r="K133" s="56" t="s">
        <v>336</v>
      </c>
      <c r="L133" s="126" t="s">
        <v>155</v>
      </c>
      <c r="M133" s="126" t="s">
        <v>126</v>
      </c>
      <c r="N133" s="126" t="s">
        <v>163</v>
      </c>
      <c r="O133" s="126">
        <v>694</v>
      </c>
      <c r="P133" s="126" t="s">
        <v>80</v>
      </c>
      <c r="Q133" s="126" t="s">
        <v>122</v>
      </c>
      <c r="R133" s="126" t="s">
        <v>122</v>
      </c>
      <c r="S133" s="126" t="s">
        <v>122</v>
      </c>
      <c r="T133" s="126" t="s">
        <v>122</v>
      </c>
      <c r="U133" s="126" t="s">
        <v>107</v>
      </c>
      <c r="V133" s="126" t="s">
        <v>122</v>
      </c>
      <c r="W133" s="127">
        <v>80.37</v>
      </c>
      <c r="X133" s="127"/>
      <c r="Y133" s="127"/>
    </row>
    <row r="134" spans="1:25" s="39" customFormat="1">
      <c r="A134" s="126">
        <v>6</v>
      </c>
      <c r="B134" s="125" t="s">
        <v>337</v>
      </c>
      <c r="C134" s="126" t="s">
        <v>201</v>
      </c>
      <c r="D134" s="126" t="s">
        <v>98</v>
      </c>
      <c r="E134" s="126" t="s">
        <v>99</v>
      </c>
      <c r="F134" s="126" t="s">
        <v>99</v>
      </c>
      <c r="G134" s="126">
        <v>1976</v>
      </c>
      <c r="H134" s="172">
        <v>40000</v>
      </c>
      <c r="I134" s="164" t="s">
        <v>116</v>
      </c>
      <c r="J134" s="35" t="s">
        <v>80</v>
      </c>
      <c r="K134" s="56" t="s">
        <v>336</v>
      </c>
      <c r="L134" s="126" t="s">
        <v>155</v>
      </c>
      <c r="M134" s="126" t="s">
        <v>126</v>
      </c>
      <c r="N134" s="126" t="s">
        <v>163</v>
      </c>
      <c r="O134" s="126">
        <v>694</v>
      </c>
      <c r="P134" s="126" t="s">
        <v>80</v>
      </c>
      <c r="Q134" s="126" t="s">
        <v>178</v>
      </c>
      <c r="R134" s="126" t="s">
        <v>178</v>
      </c>
      <c r="S134" s="126" t="s">
        <v>178</v>
      </c>
      <c r="T134" s="126" t="s">
        <v>178</v>
      </c>
      <c r="U134" s="126" t="s">
        <v>107</v>
      </c>
      <c r="V134" s="126" t="s">
        <v>178</v>
      </c>
      <c r="W134" s="127">
        <v>19.09</v>
      </c>
      <c r="X134" s="127"/>
      <c r="Y134" s="127"/>
    </row>
    <row r="135" spans="1:25" s="39" customFormat="1">
      <c r="A135" s="126">
        <v>7</v>
      </c>
      <c r="B135" s="125" t="s">
        <v>337</v>
      </c>
      <c r="C135" s="126" t="s">
        <v>201</v>
      </c>
      <c r="D135" s="126" t="s">
        <v>98</v>
      </c>
      <c r="E135" s="126" t="s">
        <v>99</v>
      </c>
      <c r="F135" s="126" t="s">
        <v>99</v>
      </c>
      <c r="G135" s="126">
        <v>1976</v>
      </c>
      <c r="H135" s="172">
        <v>41000</v>
      </c>
      <c r="I135" s="164" t="s">
        <v>116</v>
      </c>
      <c r="J135" s="35" t="s">
        <v>80</v>
      </c>
      <c r="K135" s="56" t="s">
        <v>336</v>
      </c>
      <c r="L135" s="126" t="s">
        <v>155</v>
      </c>
      <c r="M135" s="126" t="s">
        <v>126</v>
      </c>
      <c r="N135" s="126" t="s">
        <v>163</v>
      </c>
      <c r="O135" s="126">
        <v>694</v>
      </c>
      <c r="P135" s="126" t="s">
        <v>80</v>
      </c>
      <c r="Q135" s="126" t="s">
        <v>178</v>
      </c>
      <c r="R135" s="126" t="s">
        <v>178</v>
      </c>
      <c r="S135" s="126" t="s">
        <v>178</v>
      </c>
      <c r="T135" s="126" t="s">
        <v>178</v>
      </c>
      <c r="U135" s="126" t="s">
        <v>107</v>
      </c>
      <c r="V135" s="126" t="s">
        <v>178</v>
      </c>
      <c r="W135" s="127">
        <v>19.87</v>
      </c>
      <c r="X135" s="127"/>
      <c r="Y135" s="127"/>
    </row>
    <row r="136" spans="1:25" s="39" customFormat="1">
      <c r="A136" s="126">
        <v>8</v>
      </c>
      <c r="B136" s="125" t="s">
        <v>338</v>
      </c>
      <c r="C136" s="126" t="s">
        <v>213</v>
      </c>
      <c r="D136" s="126" t="s">
        <v>98</v>
      </c>
      <c r="E136" s="126" t="s">
        <v>99</v>
      </c>
      <c r="F136" s="126" t="s">
        <v>99</v>
      </c>
      <c r="G136" s="126">
        <v>1975</v>
      </c>
      <c r="H136" s="163">
        <v>185000</v>
      </c>
      <c r="I136" s="164" t="s">
        <v>116</v>
      </c>
      <c r="J136" s="35" t="s">
        <v>326</v>
      </c>
      <c r="K136" s="56" t="s">
        <v>339</v>
      </c>
      <c r="L136" s="126" t="s">
        <v>246</v>
      </c>
      <c r="M136" s="127" t="s">
        <v>340</v>
      </c>
      <c r="N136" s="127" t="s">
        <v>105</v>
      </c>
      <c r="O136" s="127">
        <v>410</v>
      </c>
      <c r="P136" s="126" t="s">
        <v>80</v>
      </c>
      <c r="Q136" s="127" t="s">
        <v>122</v>
      </c>
      <c r="R136" s="127" t="s">
        <v>122</v>
      </c>
      <c r="S136" s="127" t="s">
        <v>122</v>
      </c>
      <c r="T136" s="127" t="s">
        <v>122</v>
      </c>
      <c r="U136" s="127" t="s">
        <v>107</v>
      </c>
      <c r="V136" s="127" t="s">
        <v>122</v>
      </c>
      <c r="W136" s="127">
        <v>46.11</v>
      </c>
      <c r="X136" s="127"/>
      <c r="Y136" s="127"/>
    </row>
    <row r="137" spans="1:25" s="2" customFormat="1">
      <c r="A137" s="126">
        <v>9</v>
      </c>
      <c r="B137" s="125" t="s">
        <v>247</v>
      </c>
      <c r="C137" s="126" t="s">
        <v>213</v>
      </c>
      <c r="D137" s="126" t="s">
        <v>98</v>
      </c>
      <c r="E137" s="126" t="s">
        <v>99</v>
      </c>
      <c r="F137" s="127" t="s">
        <v>99</v>
      </c>
      <c r="G137" s="62">
        <v>1936</v>
      </c>
      <c r="H137" s="165">
        <v>39000</v>
      </c>
      <c r="I137" s="164" t="s">
        <v>116</v>
      </c>
      <c r="J137" s="35" t="s">
        <v>80</v>
      </c>
      <c r="K137" s="56" t="s">
        <v>248</v>
      </c>
      <c r="L137" s="126" t="s">
        <v>155</v>
      </c>
      <c r="M137" s="127" t="s">
        <v>126</v>
      </c>
      <c r="N137" s="127" t="s">
        <v>163</v>
      </c>
      <c r="O137" s="127" t="s">
        <v>80</v>
      </c>
      <c r="P137" s="127" t="s">
        <v>80</v>
      </c>
      <c r="Q137" s="127" t="s">
        <v>122</v>
      </c>
      <c r="R137" s="127" t="s">
        <v>122</v>
      </c>
      <c r="S137" s="127" t="s">
        <v>122</v>
      </c>
      <c r="T137" s="127" t="s">
        <v>122</v>
      </c>
      <c r="U137" s="127" t="s">
        <v>107</v>
      </c>
      <c r="V137" s="127" t="s">
        <v>122</v>
      </c>
      <c r="W137" s="127">
        <v>10.4</v>
      </c>
      <c r="X137" s="127" t="s">
        <v>80</v>
      </c>
      <c r="Y137" s="127" t="s">
        <v>80</v>
      </c>
    </row>
    <row r="138" spans="1:25" s="2" customFormat="1">
      <c r="A138" s="126">
        <v>10</v>
      </c>
      <c r="B138" s="125" t="s">
        <v>249</v>
      </c>
      <c r="C138" s="126" t="s">
        <v>213</v>
      </c>
      <c r="D138" s="126" t="s">
        <v>98</v>
      </c>
      <c r="E138" s="126" t="s">
        <v>99</v>
      </c>
      <c r="F138" s="127" t="s">
        <v>99</v>
      </c>
      <c r="G138" s="63">
        <v>1927</v>
      </c>
      <c r="H138" s="166">
        <v>212000</v>
      </c>
      <c r="I138" s="164" t="s">
        <v>116</v>
      </c>
      <c r="J138" s="35" t="s">
        <v>80</v>
      </c>
      <c r="K138" s="61" t="s">
        <v>160</v>
      </c>
      <c r="L138" s="127" t="s">
        <v>155</v>
      </c>
      <c r="M138" s="127" t="s">
        <v>126</v>
      </c>
      <c r="N138" s="127" t="s">
        <v>163</v>
      </c>
      <c r="O138" s="127">
        <v>694</v>
      </c>
      <c r="P138" s="127" t="s">
        <v>80</v>
      </c>
      <c r="Q138" s="127" t="s">
        <v>122</v>
      </c>
      <c r="R138" s="127" t="s">
        <v>122</v>
      </c>
      <c r="S138" s="127" t="s">
        <v>122</v>
      </c>
      <c r="T138" s="127" t="s">
        <v>122</v>
      </c>
      <c r="U138" s="127" t="s">
        <v>107</v>
      </c>
      <c r="V138" s="127" t="s">
        <v>122</v>
      </c>
      <c r="W138" s="127">
        <v>55.9</v>
      </c>
      <c r="X138" s="127" t="s">
        <v>80</v>
      </c>
      <c r="Y138" s="127" t="s">
        <v>80</v>
      </c>
    </row>
    <row r="139" spans="1:25" s="39" customFormat="1" ht="15.75">
      <c r="A139" s="134"/>
      <c r="B139" s="134"/>
      <c r="C139" s="134"/>
      <c r="D139" s="134"/>
      <c r="E139" s="134"/>
      <c r="F139" s="134"/>
      <c r="G139" s="134"/>
      <c r="H139" s="57">
        <f>SUM(H129:H138)</f>
        <v>1392000</v>
      </c>
      <c r="I139" s="142"/>
      <c r="J139" s="49"/>
      <c r="K139" s="50"/>
      <c r="L139" s="54"/>
      <c r="M139" s="54"/>
      <c r="N139" s="54"/>
      <c r="O139" s="41"/>
      <c r="P139" s="41"/>
      <c r="Q139" s="41"/>
      <c r="R139" s="41"/>
      <c r="S139" s="41"/>
      <c r="T139" s="41"/>
      <c r="U139" s="41"/>
      <c r="V139" s="41"/>
      <c r="W139" s="51"/>
      <c r="X139" s="41"/>
      <c r="Y139" s="41"/>
    </row>
    <row r="140" spans="1:25" s="15" customFormat="1" ht="12.75">
      <c r="A140" s="181" t="s">
        <v>91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55"/>
      <c r="M140" s="55"/>
      <c r="N140" s="55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</row>
    <row r="141" spans="1:25" s="2" customFormat="1" ht="51">
      <c r="A141" s="8">
        <v>1</v>
      </c>
      <c r="B141" s="125" t="s">
        <v>342</v>
      </c>
      <c r="C141" s="126" t="s">
        <v>343</v>
      </c>
      <c r="D141" s="128" t="s">
        <v>98</v>
      </c>
      <c r="E141" s="127" t="s">
        <v>99</v>
      </c>
      <c r="F141" s="127" t="s">
        <v>99</v>
      </c>
      <c r="G141" s="126">
        <v>2017</v>
      </c>
      <c r="H141" s="173">
        <v>5043000</v>
      </c>
      <c r="I141" s="168" t="s">
        <v>116</v>
      </c>
      <c r="J141" s="35" t="s">
        <v>344</v>
      </c>
      <c r="K141" s="11" t="s">
        <v>345</v>
      </c>
      <c r="L141" s="8" t="s">
        <v>167</v>
      </c>
      <c r="M141" s="8" t="s">
        <v>346</v>
      </c>
      <c r="N141" s="9" t="s">
        <v>347</v>
      </c>
      <c r="O141" s="8" t="s">
        <v>348</v>
      </c>
      <c r="P141" s="8" t="s">
        <v>349</v>
      </c>
      <c r="Q141" s="9" t="s">
        <v>268</v>
      </c>
      <c r="R141" s="9" t="s">
        <v>268</v>
      </c>
      <c r="S141" s="9" t="s">
        <v>268</v>
      </c>
      <c r="T141" s="8" t="s">
        <v>268</v>
      </c>
      <c r="U141" s="9" t="s">
        <v>268</v>
      </c>
      <c r="V141" s="9" t="s">
        <v>268</v>
      </c>
      <c r="W141" s="9" t="s">
        <v>350</v>
      </c>
      <c r="X141" s="127" t="s">
        <v>351</v>
      </c>
      <c r="Y141" s="127" t="s">
        <v>99</v>
      </c>
    </row>
    <row r="142" spans="1:25" s="2" customFormat="1">
      <c r="A142" s="8">
        <v>2</v>
      </c>
      <c r="B142" s="125" t="s">
        <v>352</v>
      </c>
      <c r="C142" s="126" t="s">
        <v>352</v>
      </c>
      <c r="D142" s="128" t="s">
        <v>98</v>
      </c>
      <c r="E142" s="127" t="s">
        <v>99</v>
      </c>
      <c r="F142" s="127" t="s">
        <v>99</v>
      </c>
      <c r="G142" s="126">
        <v>2019</v>
      </c>
      <c r="H142" s="144">
        <v>102794.55</v>
      </c>
      <c r="I142" s="143" t="s">
        <v>100</v>
      </c>
      <c r="J142" s="126" t="s">
        <v>80</v>
      </c>
      <c r="K142" s="126" t="s">
        <v>80</v>
      </c>
      <c r="L142" s="126" t="s">
        <v>80</v>
      </c>
      <c r="M142" s="126" t="s">
        <v>80</v>
      </c>
      <c r="N142" s="126" t="s">
        <v>80</v>
      </c>
      <c r="O142" s="126" t="s">
        <v>80</v>
      </c>
      <c r="P142" s="126" t="s">
        <v>80</v>
      </c>
      <c r="Q142" s="126" t="s">
        <v>80</v>
      </c>
      <c r="R142" s="126" t="s">
        <v>80</v>
      </c>
      <c r="S142" s="126" t="s">
        <v>80</v>
      </c>
      <c r="T142" s="126" t="s">
        <v>80</v>
      </c>
      <c r="U142" s="126" t="s">
        <v>80</v>
      </c>
      <c r="V142" s="126" t="s">
        <v>80</v>
      </c>
      <c r="W142" s="126" t="s">
        <v>80</v>
      </c>
      <c r="X142" s="126" t="s">
        <v>80</v>
      </c>
      <c r="Y142" s="126" t="s">
        <v>80</v>
      </c>
    </row>
    <row r="143" spans="1:25" s="42" customFormat="1" ht="15.75">
      <c r="A143" s="180"/>
      <c r="B143" s="180"/>
      <c r="C143" s="180"/>
      <c r="D143" s="180"/>
      <c r="E143" s="180"/>
      <c r="F143" s="180"/>
      <c r="G143" s="180"/>
      <c r="H143" s="57">
        <f>SUM(H141:H142)</f>
        <v>5145794.55</v>
      </c>
      <c r="I143" s="142"/>
      <c r="J143" s="152"/>
      <c r="K143" s="153"/>
      <c r="L143" s="54"/>
      <c r="M143" s="54"/>
      <c r="N143" s="54"/>
      <c r="O143" s="41"/>
      <c r="P143" s="41"/>
      <c r="Q143" s="41"/>
      <c r="R143" s="41"/>
      <c r="S143" s="41"/>
      <c r="T143" s="41"/>
      <c r="U143" s="41"/>
      <c r="V143" s="41"/>
      <c r="W143" s="52"/>
      <c r="X143" s="41"/>
      <c r="Y143" s="41"/>
    </row>
    <row r="145" spans="6:10" ht="15.75" thickBot="1"/>
    <row r="146" spans="6:10" ht="23.25" customHeight="1" thickBot="1">
      <c r="F146" s="178" t="s">
        <v>60</v>
      </c>
      <c r="G146" s="179"/>
      <c r="H146" s="169">
        <f>SUM(H143,H139,H127,H86,H80,H77,H73,H70,H67,H64,H56)</f>
        <v>93835093.559999987</v>
      </c>
      <c r="I146" s="170"/>
      <c r="J146" s="45"/>
    </row>
  </sheetData>
  <mergeCells count="40">
    <mergeCell ref="Y3:Y4"/>
    <mergeCell ref="A5:L5"/>
    <mergeCell ref="L3:N3"/>
    <mergeCell ref="O3:O4"/>
    <mergeCell ref="P3:P4"/>
    <mergeCell ref="Q3:V3"/>
    <mergeCell ref="W3:W4"/>
    <mergeCell ref="X3:X4"/>
    <mergeCell ref="I3:I4"/>
    <mergeCell ref="A1:D1"/>
    <mergeCell ref="A67:G67"/>
    <mergeCell ref="G3:G4"/>
    <mergeCell ref="H3:H4"/>
    <mergeCell ref="A65:K65"/>
    <mergeCell ref="A3:A4"/>
    <mergeCell ref="B3:B4"/>
    <mergeCell ref="C3:C4"/>
    <mergeCell ref="F3:F4"/>
    <mergeCell ref="E3:E4"/>
    <mergeCell ref="D3:D4"/>
    <mergeCell ref="J3:J4"/>
    <mergeCell ref="K3:K4"/>
    <mergeCell ref="A64:G64"/>
    <mergeCell ref="H2:I2"/>
    <mergeCell ref="A68:K68"/>
    <mergeCell ref="A73:G73"/>
    <mergeCell ref="A86:G86"/>
    <mergeCell ref="A87:K87"/>
    <mergeCell ref="A71:K71"/>
    <mergeCell ref="A70:G70"/>
    <mergeCell ref="A74:K74"/>
    <mergeCell ref="A80:G80"/>
    <mergeCell ref="F146:G146"/>
    <mergeCell ref="A77:G77"/>
    <mergeCell ref="A81:K81"/>
    <mergeCell ref="A78:K78"/>
    <mergeCell ref="A127:G127"/>
    <mergeCell ref="A140:K140"/>
    <mergeCell ref="A143:G143"/>
    <mergeCell ref="A128:L128"/>
  </mergeCells>
  <phoneticPr fontId="5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26" fitToHeight="0" orientation="landscape" r:id="rId1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F313"/>
  <sheetViews>
    <sheetView view="pageBreakPreview" topLeftCell="A116" zoomScale="85" zoomScaleNormal="110" zoomScaleSheetLayoutView="85" workbookViewId="0">
      <selection activeCell="G130" sqref="G130"/>
    </sheetView>
  </sheetViews>
  <sheetFormatPr defaultRowHeight="12.75"/>
  <cols>
    <col min="1" max="1" width="4.5703125" style="23" customWidth="1"/>
    <col min="2" max="2" width="50" style="36" customWidth="1"/>
    <col min="3" max="3" width="15.42578125" style="24" customWidth="1"/>
    <col min="4" max="4" width="21.85546875" style="32" customWidth="1"/>
    <col min="5" max="5" width="12.140625" bestFit="1" customWidth="1"/>
    <col min="6" max="6" width="10.140625" bestFit="1" customWidth="1"/>
  </cols>
  <sheetData>
    <row r="1" spans="1:4" ht="21" customHeight="1" thickBot="1">
      <c r="A1" s="202" t="s">
        <v>24</v>
      </c>
      <c r="B1" s="203"/>
      <c r="C1" s="204"/>
      <c r="D1" s="31"/>
    </row>
    <row r="2" spans="1:4" ht="21" customHeight="1"/>
    <row r="3" spans="1:4">
      <c r="A3" s="188" t="s">
        <v>27</v>
      </c>
      <c r="B3" s="188"/>
      <c r="C3" s="188"/>
      <c r="D3" s="188"/>
    </row>
    <row r="4" spans="1:4" ht="25.5">
      <c r="A4" s="53" t="s">
        <v>4</v>
      </c>
      <c r="B4" s="158" t="s">
        <v>5</v>
      </c>
      <c r="C4" s="53" t="s">
        <v>6</v>
      </c>
      <c r="D4" s="154" t="s">
        <v>7</v>
      </c>
    </row>
    <row r="5" spans="1:4">
      <c r="A5" s="181" t="s">
        <v>81</v>
      </c>
      <c r="B5" s="181"/>
      <c r="C5" s="181"/>
      <c r="D5" s="181"/>
    </row>
    <row r="6" spans="1:4" s="2" customFormat="1">
      <c r="A6" s="8">
        <v>1</v>
      </c>
      <c r="B6" s="56" t="s">
        <v>257</v>
      </c>
      <c r="C6" s="126">
        <v>2016</v>
      </c>
      <c r="D6" s="64">
        <v>8585.4</v>
      </c>
    </row>
    <row r="7" spans="1:4" s="2" customFormat="1">
      <c r="A7" s="198" t="s">
        <v>0</v>
      </c>
      <c r="B7" s="198"/>
      <c r="C7" s="198"/>
      <c r="D7" s="33">
        <f>SUM(D6:D6)</f>
        <v>8585.4</v>
      </c>
    </row>
    <row r="8" spans="1:4">
      <c r="A8" s="181" t="s">
        <v>92</v>
      </c>
      <c r="B8" s="181"/>
      <c r="C8" s="181"/>
      <c r="D8" s="181"/>
    </row>
    <row r="9" spans="1:4">
      <c r="A9" s="20">
        <v>1</v>
      </c>
      <c r="B9" s="159" t="s">
        <v>275</v>
      </c>
      <c r="C9" s="79">
        <v>2015</v>
      </c>
      <c r="D9" s="155">
        <v>2989</v>
      </c>
    </row>
    <row r="10" spans="1:4" s="2" customFormat="1">
      <c r="A10" s="198" t="s">
        <v>0</v>
      </c>
      <c r="B10" s="198"/>
      <c r="C10" s="198"/>
      <c r="D10" s="33">
        <f>SUM(D9)</f>
        <v>2989</v>
      </c>
    </row>
    <row r="11" spans="1:4" s="2" customFormat="1">
      <c r="A11" s="181" t="s">
        <v>292</v>
      </c>
      <c r="B11" s="181"/>
      <c r="C11" s="181"/>
      <c r="D11" s="181"/>
    </row>
    <row r="12" spans="1:4" s="2" customFormat="1">
      <c r="A12" s="20">
        <v>1</v>
      </c>
      <c r="B12" s="56" t="s">
        <v>291</v>
      </c>
      <c r="C12" s="126">
        <v>2019</v>
      </c>
      <c r="D12" s="65">
        <v>4784.7</v>
      </c>
    </row>
    <row r="13" spans="1:4" s="2" customFormat="1">
      <c r="A13" s="198" t="s">
        <v>0</v>
      </c>
      <c r="B13" s="198"/>
      <c r="C13" s="198"/>
      <c r="D13" s="33">
        <f>SUM(D12)</f>
        <v>4784.7</v>
      </c>
    </row>
    <row r="14" spans="1:4" s="2" customFormat="1">
      <c r="A14" s="181" t="s">
        <v>303</v>
      </c>
      <c r="B14" s="181"/>
      <c r="C14" s="181"/>
      <c r="D14" s="181"/>
    </row>
    <row r="15" spans="1:4" s="2" customFormat="1">
      <c r="A15" s="20">
        <v>1</v>
      </c>
      <c r="B15" s="56" t="s">
        <v>480</v>
      </c>
      <c r="C15" s="126" t="s">
        <v>304</v>
      </c>
      <c r="D15" s="65">
        <v>1924.95</v>
      </c>
    </row>
    <row r="16" spans="1:4" s="2" customFormat="1">
      <c r="A16" s="198" t="s">
        <v>0</v>
      </c>
      <c r="B16" s="198"/>
      <c r="C16" s="198"/>
      <c r="D16" s="33">
        <f>SUM(D15)</f>
        <v>1924.95</v>
      </c>
    </row>
    <row r="17" spans="1:4" s="2" customFormat="1">
      <c r="A17" s="181" t="s">
        <v>93</v>
      </c>
      <c r="B17" s="181"/>
      <c r="C17" s="181"/>
      <c r="D17" s="181"/>
    </row>
    <row r="18" spans="1:4" s="2" customFormat="1">
      <c r="A18" s="20">
        <v>1</v>
      </c>
      <c r="B18" s="56" t="s">
        <v>353</v>
      </c>
      <c r="C18" s="126">
        <v>2019</v>
      </c>
      <c r="D18" s="65">
        <v>1331.71</v>
      </c>
    </row>
    <row r="19" spans="1:4" s="2" customFormat="1">
      <c r="A19" s="20">
        <v>2</v>
      </c>
      <c r="B19" s="160" t="s">
        <v>354</v>
      </c>
      <c r="C19" s="66">
        <v>2019</v>
      </c>
      <c r="D19" s="156">
        <v>1119.9000000000001</v>
      </c>
    </row>
    <row r="20" spans="1:4" s="2" customFormat="1">
      <c r="A20" s="20">
        <v>3</v>
      </c>
      <c r="B20" s="160" t="s">
        <v>355</v>
      </c>
      <c r="C20" s="66">
        <v>2019</v>
      </c>
      <c r="D20" s="156">
        <v>6148.77</v>
      </c>
    </row>
    <row r="21" spans="1:4" s="2" customFormat="1">
      <c r="A21" s="20">
        <v>4</v>
      </c>
      <c r="B21" s="56" t="s">
        <v>356</v>
      </c>
      <c r="C21" s="126">
        <v>2018</v>
      </c>
      <c r="D21" s="65">
        <v>6705</v>
      </c>
    </row>
    <row r="22" spans="1:4" s="2" customFormat="1">
      <c r="A22" s="20">
        <v>5</v>
      </c>
      <c r="B22" s="56" t="s">
        <v>357</v>
      </c>
      <c r="C22" s="126">
        <v>2017</v>
      </c>
      <c r="D22" s="65">
        <v>1217.7</v>
      </c>
    </row>
    <row r="23" spans="1:4" s="2" customFormat="1">
      <c r="A23" s="20">
        <v>6</v>
      </c>
      <c r="B23" s="56" t="s">
        <v>358</v>
      </c>
      <c r="C23" s="126">
        <v>2017</v>
      </c>
      <c r="D23" s="65">
        <v>1066.4100000000001</v>
      </c>
    </row>
    <row r="24" spans="1:4" s="2" customFormat="1">
      <c r="A24" s="20">
        <v>7</v>
      </c>
      <c r="B24" s="56" t="s">
        <v>359</v>
      </c>
      <c r="C24" s="126">
        <v>2017</v>
      </c>
      <c r="D24" s="65">
        <v>2437.86</v>
      </c>
    </row>
    <row r="25" spans="1:4" s="2" customFormat="1">
      <c r="A25" s="20">
        <v>8</v>
      </c>
      <c r="B25" s="56" t="s">
        <v>360</v>
      </c>
      <c r="C25" s="126">
        <v>2017</v>
      </c>
      <c r="D25" s="65">
        <v>6634.62</v>
      </c>
    </row>
    <row r="26" spans="1:4" s="2" customFormat="1">
      <c r="A26" s="20">
        <v>9</v>
      </c>
      <c r="B26" s="56" t="s">
        <v>361</v>
      </c>
      <c r="C26" s="126">
        <v>2017</v>
      </c>
      <c r="D26" s="65">
        <v>4334.5200000000004</v>
      </c>
    </row>
    <row r="27" spans="1:4" s="2" customFormat="1">
      <c r="A27" s="20">
        <v>10</v>
      </c>
      <c r="B27" s="56" t="s">
        <v>362</v>
      </c>
      <c r="C27" s="126">
        <v>2017</v>
      </c>
      <c r="D27" s="65">
        <v>2700.09</v>
      </c>
    </row>
    <row r="28" spans="1:4" s="2" customFormat="1">
      <c r="A28" s="20">
        <v>11</v>
      </c>
      <c r="B28" s="56" t="s">
        <v>363</v>
      </c>
      <c r="C28" s="126">
        <v>2017</v>
      </c>
      <c r="D28" s="65">
        <v>1421.88</v>
      </c>
    </row>
    <row r="29" spans="1:4" s="2" customFormat="1">
      <c r="A29" s="20">
        <v>12</v>
      </c>
      <c r="B29" s="56" t="s">
        <v>364</v>
      </c>
      <c r="C29" s="126">
        <v>2017</v>
      </c>
      <c r="D29" s="65">
        <v>2632.2</v>
      </c>
    </row>
    <row r="30" spans="1:4" s="2" customFormat="1">
      <c r="A30" s="20">
        <v>13</v>
      </c>
      <c r="B30" s="56" t="s">
        <v>365</v>
      </c>
      <c r="C30" s="126">
        <v>2017</v>
      </c>
      <c r="D30" s="65">
        <v>2365.29</v>
      </c>
    </row>
    <row r="31" spans="1:4" s="2" customFormat="1">
      <c r="A31" s="20">
        <v>14</v>
      </c>
      <c r="B31" s="56" t="s">
        <v>366</v>
      </c>
      <c r="C31" s="126">
        <v>2017</v>
      </c>
      <c r="D31" s="65">
        <v>1528.85</v>
      </c>
    </row>
    <row r="32" spans="1:4" s="2" customFormat="1">
      <c r="A32" s="20">
        <v>15</v>
      </c>
      <c r="B32" s="56" t="s">
        <v>367</v>
      </c>
      <c r="C32" s="126">
        <v>2017</v>
      </c>
      <c r="D32" s="65">
        <v>2378.8200000000002</v>
      </c>
    </row>
    <row r="33" spans="1:4" s="2" customFormat="1">
      <c r="A33" s="20">
        <v>16</v>
      </c>
      <c r="B33" s="56" t="s">
        <v>368</v>
      </c>
      <c r="C33" s="126">
        <v>2017</v>
      </c>
      <c r="D33" s="65">
        <v>1874.52</v>
      </c>
    </row>
    <row r="34" spans="1:4" s="2" customFormat="1">
      <c r="A34" s="20">
        <v>17</v>
      </c>
      <c r="B34" s="56" t="s">
        <v>369</v>
      </c>
      <c r="C34" s="126">
        <v>2017</v>
      </c>
      <c r="D34" s="65">
        <v>3184.47</v>
      </c>
    </row>
    <row r="35" spans="1:4" s="2" customFormat="1">
      <c r="A35" s="20">
        <v>18</v>
      </c>
      <c r="B35" s="56" t="s">
        <v>370</v>
      </c>
      <c r="C35" s="126">
        <v>2017</v>
      </c>
      <c r="D35" s="65">
        <v>3083.81</v>
      </c>
    </row>
    <row r="36" spans="1:4" s="2" customFormat="1">
      <c r="A36" s="20">
        <v>19</v>
      </c>
      <c r="B36" s="56" t="s">
        <v>371</v>
      </c>
      <c r="C36" s="126">
        <v>2017</v>
      </c>
      <c r="D36" s="65">
        <v>1528.89</v>
      </c>
    </row>
    <row r="37" spans="1:4" s="2" customFormat="1">
      <c r="A37" s="20">
        <v>20</v>
      </c>
      <c r="B37" s="56" t="s">
        <v>368</v>
      </c>
      <c r="C37" s="126">
        <v>2017</v>
      </c>
      <c r="D37" s="65">
        <v>1200</v>
      </c>
    </row>
    <row r="38" spans="1:4" s="2" customFormat="1">
      <c r="A38" s="20">
        <v>21</v>
      </c>
      <c r="B38" s="56" t="s">
        <v>372</v>
      </c>
      <c r="C38" s="126">
        <v>2017</v>
      </c>
      <c r="D38" s="65">
        <v>3879.42</v>
      </c>
    </row>
    <row r="39" spans="1:4" s="2" customFormat="1">
      <c r="A39" s="20">
        <v>22</v>
      </c>
      <c r="B39" s="56" t="s">
        <v>373</v>
      </c>
      <c r="C39" s="126">
        <v>2017</v>
      </c>
      <c r="D39" s="65">
        <v>2000</v>
      </c>
    </row>
    <row r="40" spans="1:4" s="2" customFormat="1">
      <c r="A40" s="20">
        <v>23</v>
      </c>
      <c r="B40" s="56" t="s">
        <v>374</v>
      </c>
      <c r="C40" s="126">
        <v>2017</v>
      </c>
      <c r="D40" s="65">
        <v>4268.1000000000004</v>
      </c>
    </row>
    <row r="41" spans="1:4" s="2" customFormat="1">
      <c r="A41" s="20">
        <v>24</v>
      </c>
      <c r="B41" s="56" t="s">
        <v>375</v>
      </c>
      <c r="C41" s="126">
        <v>2017</v>
      </c>
      <c r="D41" s="65">
        <v>9255.75</v>
      </c>
    </row>
    <row r="42" spans="1:4" s="2" customFormat="1">
      <c r="A42" s="20">
        <v>25</v>
      </c>
      <c r="B42" s="56" t="s">
        <v>376</v>
      </c>
      <c r="C42" s="126">
        <v>2017</v>
      </c>
      <c r="D42" s="65">
        <v>13760</v>
      </c>
    </row>
    <row r="43" spans="1:4" s="2" customFormat="1">
      <c r="A43" s="20">
        <v>26</v>
      </c>
      <c r="B43" s="56" t="s">
        <v>377</v>
      </c>
      <c r="C43" s="126">
        <v>2017</v>
      </c>
      <c r="D43" s="65">
        <v>15475.86</v>
      </c>
    </row>
    <row r="44" spans="1:4" s="2" customFormat="1">
      <c r="A44" s="20">
        <v>27</v>
      </c>
      <c r="B44" s="56" t="s">
        <v>378</v>
      </c>
      <c r="C44" s="126">
        <v>2017</v>
      </c>
      <c r="D44" s="65">
        <v>2200</v>
      </c>
    </row>
    <row r="45" spans="1:4" s="2" customFormat="1">
      <c r="A45" s="20">
        <v>28</v>
      </c>
      <c r="B45" s="56" t="s">
        <v>379</v>
      </c>
      <c r="C45" s="126">
        <v>2015</v>
      </c>
      <c r="D45" s="65">
        <v>800</v>
      </c>
    </row>
    <row r="46" spans="1:4" s="2" customFormat="1">
      <c r="A46" s="20">
        <v>29</v>
      </c>
      <c r="B46" s="56" t="s">
        <v>380</v>
      </c>
      <c r="C46" s="126">
        <v>2016</v>
      </c>
      <c r="D46" s="65">
        <v>2300</v>
      </c>
    </row>
    <row r="47" spans="1:4" s="2" customFormat="1">
      <c r="A47" s="20">
        <v>30</v>
      </c>
      <c r="B47" s="56" t="s">
        <v>381</v>
      </c>
      <c r="C47" s="126">
        <v>2017</v>
      </c>
      <c r="D47" s="65">
        <v>2649</v>
      </c>
    </row>
    <row r="48" spans="1:4" s="2" customFormat="1">
      <c r="A48" s="20">
        <v>31</v>
      </c>
      <c r="B48" s="56" t="s">
        <v>382</v>
      </c>
      <c r="C48" s="126">
        <v>2017</v>
      </c>
      <c r="D48" s="65">
        <v>1299</v>
      </c>
    </row>
    <row r="49" spans="1:4" s="2" customFormat="1">
      <c r="A49" s="20">
        <v>32</v>
      </c>
      <c r="B49" s="56" t="s">
        <v>383</v>
      </c>
      <c r="C49" s="126">
        <v>2015</v>
      </c>
      <c r="D49" s="65">
        <v>2100</v>
      </c>
    </row>
    <row r="50" spans="1:4" s="2" customFormat="1">
      <c r="A50" s="20">
        <v>33</v>
      </c>
      <c r="B50" s="56" t="s">
        <v>384</v>
      </c>
      <c r="C50" s="126">
        <v>2017</v>
      </c>
      <c r="D50" s="65">
        <v>714</v>
      </c>
    </row>
    <row r="51" spans="1:4" s="2" customFormat="1">
      <c r="A51" s="20">
        <v>34</v>
      </c>
      <c r="B51" s="56" t="s">
        <v>385</v>
      </c>
      <c r="C51" s="126">
        <v>2017</v>
      </c>
      <c r="D51" s="65">
        <v>404</v>
      </c>
    </row>
    <row r="52" spans="1:4" s="2" customFormat="1">
      <c r="A52" s="20">
        <v>35</v>
      </c>
      <c r="B52" s="56" t="s">
        <v>386</v>
      </c>
      <c r="C52" s="126">
        <v>2017</v>
      </c>
      <c r="D52" s="65">
        <v>1433</v>
      </c>
    </row>
    <row r="53" spans="1:4" s="2" customFormat="1">
      <c r="A53" s="20">
        <v>36</v>
      </c>
      <c r="B53" s="56" t="s">
        <v>387</v>
      </c>
      <c r="C53" s="126">
        <v>2017</v>
      </c>
      <c r="D53" s="65">
        <v>2900</v>
      </c>
    </row>
    <row r="54" spans="1:4" s="2" customFormat="1">
      <c r="A54" s="20">
        <v>37</v>
      </c>
      <c r="B54" s="56" t="s">
        <v>388</v>
      </c>
      <c r="C54" s="126">
        <v>2017</v>
      </c>
      <c r="D54" s="65">
        <v>4579.29</v>
      </c>
    </row>
    <row r="55" spans="1:4" s="13" customFormat="1">
      <c r="A55" s="198" t="s">
        <v>0</v>
      </c>
      <c r="B55" s="198"/>
      <c r="C55" s="198"/>
      <c r="D55" s="33">
        <f>SUM(D18:D54)</f>
        <v>124912.72999999998</v>
      </c>
    </row>
    <row r="56" spans="1:4" s="13" customFormat="1">
      <c r="A56" s="199" t="s">
        <v>481</v>
      </c>
      <c r="B56" s="200"/>
      <c r="C56" s="200"/>
      <c r="D56" s="201"/>
    </row>
    <row r="57" spans="1:4" s="13" customFormat="1">
      <c r="A57" s="20">
        <v>1</v>
      </c>
      <c r="B57" s="56" t="s">
        <v>470</v>
      </c>
      <c r="C57" s="126">
        <v>2019</v>
      </c>
      <c r="D57" s="65">
        <v>4220</v>
      </c>
    </row>
    <row r="58" spans="1:4" s="13" customFormat="1">
      <c r="A58" s="20">
        <v>2</v>
      </c>
      <c r="B58" s="56" t="s">
        <v>470</v>
      </c>
      <c r="C58" s="126">
        <v>2019</v>
      </c>
      <c r="D58" s="65">
        <v>4220</v>
      </c>
    </row>
    <row r="59" spans="1:4" s="13" customFormat="1">
      <c r="A59" s="192" t="s">
        <v>0</v>
      </c>
      <c r="B59" s="193"/>
      <c r="C59" s="194"/>
      <c r="D59" s="33">
        <f>SUM(D57:D58)</f>
        <v>8440</v>
      </c>
    </row>
    <row r="60" spans="1:4" s="13" customFormat="1">
      <c r="A60" s="34"/>
      <c r="B60" s="161"/>
      <c r="C60" s="34"/>
      <c r="D60" s="71"/>
    </row>
    <row r="61" spans="1:4" s="2" customFormat="1">
      <c r="A61" s="188" t="s">
        <v>28</v>
      </c>
      <c r="B61" s="188"/>
      <c r="C61" s="188"/>
      <c r="D61" s="188"/>
    </row>
    <row r="62" spans="1:4" s="2" customFormat="1" ht="25.5">
      <c r="A62" s="53" t="s">
        <v>4</v>
      </c>
      <c r="B62" s="158" t="s">
        <v>5</v>
      </c>
      <c r="C62" s="53" t="s">
        <v>6</v>
      </c>
      <c r="D62" s="154" t="s">
        <v>7</v>
      </c>
    </row>
    <row r="63" spans="1:4">
      <c r="A63" s="181" t="s">
        <v>81</v>
      </c>
      <c r="B63" s="181"/>
      <c r="C63" s="181"/>
      <c r="D63" s="181"/>
    </row>
    <row r="64" spans="1:4" s="2" customFormat="1">
      <c r="A64" s="8">
        <v>1</v>
      </c>
      <c r="B64" s="56" t="s">
        <v>258</v>
      </c>
      <c r="C64" s="126">
        <v>2015</v>
      </c>
      <c r="D64" s="64">
        <v>3003</v>
      </c>
    </row>
    <row r="65" spans="1:4" s="2" customFormat="1">
      <c r="A65" s="8">
        <v>2</v>
      </c>
      <c r="B65" s="56" t="s">
        <v>259</v>
      </c>
      <c r="C65" s="126">
        <v>2015</v>
      </c>
      <c r="D65" s="64">
        <v>2995</v>
      </c>
    </row>
    <row r="66" spans="1:4" s="2" customFormat="1">
      <c r="A66" s="8">
        <v>3</v>
      </c>
      <c r="B66" s="56" t="s">
        <v>260</v>
      </c>
      <c r="C66" s="126">
        <v>2016</v>
      </c>
      <c r="D66" s="65">
        <v>2099</v>
      </c>
    </row>
    <row r="67" spans="1:4" s="2" customFormat="1">
      <c r="A67" s="8">
        <v>4</v>
      </c>
      <c r="B67" s="56" t="s">
        <v>261</v>
      </c>
      <c r="C67" s="126">
        <v>2017</v>
      </c>
      <c r="D67" s="65">
        <v>2488</v>
      </c>
    </row>
    <row r="68" spans="1:4" s="2" customFormat="1">
      <c r="A68" s="192" t="s">
        <v>0</v>
      </c>
      <c r="B68" s="193"/>
      <c r="C68" s="194"/>
      <c r="D68" s="33">
        <f>SUM(D64:D67)</f>
        <v>10585</v>
      </c>
    </row>
    <row r="69" spans="1:4">
      <c r="A69" s="195" t="s">
        <v>83</v>
      </c>
      <c r="B69" s="196"/>
      <c r="C69" s="196"/>
      <c r="D69" s="197"/>
    </row>
    <row r="70" spans="1:4">
      <c r="A70" s="25">
        <v>1</v>
      </c>
      <c r="B70" s="56" t="s">
        <v>269</v>
      </c>
      <c r="C70" s="126">
        <v>2016</v>
      </c>
      <c r="D70" s="65">
        <v>3999</v>
      </c>
    </row>
    <row r="71" spans="1:4">
      <c r="A71" s="192" t="s">
        <v>0</v>
      </c>
      <c r="B71" s="193"/>
      <c r="C71" s="194"/>
      <c r="D71" s="33">
        <f>SUM(D70:D70)</f>
        <v>3999</v>
      </c>
    </row>
    <row r="72" spans="1:4" s="2" customFormat="1">
      <c r="A72" s="181" t="s">
        <v>292</v>
      </c>
      <c r="B72" s="181"/>
      <c r="C72" s="181"/>
      <c r="D72" s="181"/>
    </row>
    <row r="73" spans="1:4" s="2" customFormat="1">
      <c r="A73" s="21">
        <v>1</v>
      </c>
      <c r="B73" s="162" t="s">
        <v>293</v>
      </c>
      <c r="C73" s="81">
        <v>2016</v>
      </c>
      <c r="D73" s="157">
        <v>1899</v>
      </c>
    </row>
    <row r="74" spans="1:4" s="2" customFormat="1">
      <c r="A74" s="12">
        <v>2</v>
      </c>
      <c r="B74" s="162" t="s">
        <v>294</v>
      </c>
      <c r="C74" s="81">
        <v>2017</v>
      </c>
      <c r="D74" s="157">
        <v>1785</v>
      </c>
    </row>
    <row r="75" spans="1:4" s="2" customFormat="1">
      <c r="A75" s="21">
        <v>3</v>
      </c>
      <c r="B75" s="162" t="s">
        <v>295</v>
      </c>
      <c r="C75" s="81">
        <v>2017</v>
      </c>
      <c r="D75" s="157">
        <v>1398</v>
      </c>
    </row>
    <row r="76" spans="1:4" s="2" customFormat="1">
      <c r="A76" s="12">
        <v>4</v>
      </c>
      <c r="B76" s="162" t="s">
        <v>296</v>
      </c>
      <c r="C76" s="81">
        <v>2019</v>
      </c>
      <c r="D76" s="157">
        <v>3000</v>
      </c>
    </row>
    <row r="77" spans="1:4" s="2" customFormat="1">
      <c r="A77" s="21">
        <v>5</v>
      </c>
      <c r="B77" s="162" t="s">
        <v>297</v>
      </c>
      <c r="C77" s="81">
        <v>2019</v>
      </c>
      <c r="D77" s="157">
        <v>6800</v>
      </c>
    </row>
    <row r="78" spans="1:4" s="2" customFormat="1">
      <c r="A78" s="12">
        <v>6</v>
      </c>
      <c r="B78" s="162" t="s">
        <v>298</v>
      </c>
      <c r="C78" s="81">
        <v>2018</v>
      </c>
      <c r="D78" s="157">
        <v>3592</v>
      </c>
    </row>
    <row r="79" spans="1:4" s="2" customFormat="1">
      <c r="A79" s="192" t="s">
        <v>0</v>
      </c>
      <c r="B79" s="193"/>
      <c r="C79" s="194"/>
      <c r="D79" s="33">
        <f>SUM(D73:D78)</f>
        <v>18474</v>
      </c>
    </row>
    <row r="80" spans="1:4" s="2" customFormat="1">
      <c r="A80" s="181" t="s">
        <v>303</v>
      </c>
      <c r="B80" s="181"/>
      <c r="C80" s="181"/>
      <c r="D80" s="181"/>
    </row>
    <row r="81" spans="1:4" s="2" customFormat="1">
      <c r="A81" s="20">
        <v>1</v>
      </c>
      <c r="B81" s="56" t="s">
        <v>306</v>
      </c>
      <c r="C81" s="126">
        <v>2017</v>
      </c>
      <c r="D81" s="65">
        <v>299</v>
      </c>
    </row>
    <row r="82" spans="1:4" s="2" customFormat="1">
      <c r="A82" s="20">
        <v>2</v>
      </c>
      <c r="B82" s="56" t="s">
        <v>307</v>
      </c>
      <c r="C82" s="126">
        <v>2017</v>
      </c>
      <c r="D82" s="65">
        <v>2509.1999999999998</v>
      </c>
    </row>
    <row r="83" spans="1:4" s="2" customFormat="1">
      <c r="A83" s="20">
        <v>3</v>
      </c>
      <c r="B83" s="56" t="s">
        <v>308</v>
      </c>
      <c r="C83" s="126">
        <v>2017</v>
      </c>
      <c r="D83" s="65">
        <v>2017.2</v>
      </c>
    </row>
    <row r="84" spans="1:4" s="2" customFormat="1">
      <c r="A84" s="20">
        <v>4</v>
      </c>
      <c r="B84" s="56" t="s">
        <v>309</v>
      </c>
      <c r="C84" s="126">
        <v>2018</v>
      </c>
      <c r="D84" s="65">
        <v>1699</v>
      </c>
    </row>
    <row r="85" spans="1:4" s="2" customFormat="1">
      <c r="A85" s="20">
        <v>5</v>
      </c>
      <c r="B85" s="56" t="s">
        <v>310</v>
      </c>
      <c r="C85" s="126">
        <v>2019</v>
      </c>
      <c r="D85" s="65">
        <v>4096</v>
      </c>
    </row>
    <row r="86" spans="1:4" s="2" customFormat="1">
      <c r="A86" s="20">
        <v>6</v>
      </c>
      <c r="B86" s="56" t="s">
        <v>305</v>
      </c>
      <c r="C86" s="126">
        <v>2017</v>
      </c>
      <c r="D86" s="65">
        <v>4009.8</v>
      </c>
    </row>
    <row r="87" spans="1:4" s="2" customFormat="1">
      <c r="A87" s="198" t="s">
        <v>0</v>
      </c>
      <c r="B87" s="198"/>
      <c r="C87" s="198"/>
      <c r="D87" s="33">
        <f>SUM(D81:D86)</f>
        <v>14630.2</v>
      </c>
    </row>
    <row r="88" spans="1:4" s="2" customFormat="1">
      <c r="A88" s="199" t="s">
        <v>482</v>
      </c>
      <c r="B88" s="200"/>
      <c r="C88" s="200"/>
      <c r="D88" s="201"/>
    </row>
    <row r="89" spans="1:4" s="2" customFormat="1">
      <c r="A89" s="20">
        <v>1</v>
      </c>
      <c r="B89" s="56" t="s">
        <v>471</v>
      </c>
      <c r="C89" s="126">
        <v>2015</v>
      </c>
      <c r="D89" s="65">
        <v>1056.0999999999999</v>
      </c>
    </row>
    <row r="90" spans="1:4" s="2" customFormat="1">
      <c r="A90" s="20">
        <v>2</v>
      </c>
      <c r="B90" s="56" t="s">
        <v>472</v>
      </c>
      <c r="C90" s="126">
        <v>2015</v>
      </c>
      <c r="D90" s="65">
        <v>804.07</v>
      </c>
    </row>
    <row r="91" spans="1:4" s="2" customFormat="1">
      <c r="A91" s="192" t="s">
        <v>0</v>
      </c>
      <c r="B91" s="193"/>
      <c r="C91" s="194"/>
      <c r="D91" s="33">
        <f>SUM(D89:D90)</f>
        <v>1860.17</v>
      </c>
    </row>
    <row r="92" spans="1:4" s="2" customFormat="1">
      <c r="A92" s="181" t="s">
        <v>483</v>
      </c>
      <c r="B92" s="181"/>
      <c r="C92" s="181"/>
      <c r="D92" s="181"/>
    </row>
    <row r="93" spans="1:4" s="2" customFormat="1">
      <c r="A93" s="20">
        <v>1</v>
      </c>
      <c r="B93" s="56" t="s">
        <v>389</v>
      </c>
      <c r="C93" s="126">
        <v>2019</v>
      </c>
      <c r="D93" s="65">
        <v>2200.4699999999998</v>
      </c>
    </row>
    <row r="94" spans="1:4" s="2" customFormat="1">
      <c r="A94" s="20">
        <v>2</v>
      </c>
      <c r="B94" s="56" t="s">
        <v>390</v>
      </c>
      <c r="C94" s="126">
        <v>2019</v>
      </c>
      <c r="D94" s="65">
        <v>577.39</v>
      </c>
    </row>
    <row r="95" spans="1:4" s="2" customFormat="1">
      <c r="A95" s="20">
        <v>3</v>
      </c>
      <c r="B95" s="56" t="s">
        <v>391</v>
      </c>
      <c r="C95" s="126">
        <v>2019</v>
      </c>
      <c r="D95" s="65">
        <v>480.95</v>
      </c>
    </row>
    <row r="96" spans="1:4" s="2" customFormat="1">
      <c r="A96" s="20">
        <v>4</v>
      </c>
      <c r="B96" s="56" t="s">
        <v>392</v>
      </c>
      <c r="C96" s="126">
        <v>2019</v>
      </c>
      <c r="D96" s="65">
        <v>637.66</v>
      </c>
    </row>
    <row r="97" spans="1:4" s="2" customFormat="1">
      <c r="A97" s="20">
        <v>5</v>
      </c>
      <c r="B97" s="56" t="s">
        <v>393</v>
      </c>
      <c r="C97" s="126">
        <v>2019</v>
      </c>
      <c r="D97" s="65">
        <v>119.99</v>
      </c>
    </row>
    <row r="98" spans="1:4" s="2" customFormat="1">
      <c r="A98" s="20">
        <v>6</v>
      </c>
      <c r="B98" s="56" t="s">
        <v>394</v>
      </c>
      <c r="C98" s="126">
        <v>2019</v>
      </c>
      <c r="D98" s="65">
        <v>2499</v>
      </c>
    </row>
    <row r="99" spans="1:4" s="2" customFormat="1">
      <c r="A99" s="20">
        <v>7</v>
      </c>
      <c r="B99" s="56" t="s">
        <v>395</v>
      </c>
      <c r="C99" s="126">
        <v>2019</v>
      </c>
      <c r="D99" s="65">
        <v>799</v>
      </c>
    </row>
    <row r="100" spans="1:4" s="2" customFormat="1">
      <c r="A100" s="20">
        <v>8</v>
      </c>
      <c r="B100" s="56" t="s">
        <v>396</v>
      </c>
      <c r="C100" s="126">
        <v>2019</v>
      </c>
      <c r="D100" s="65">
        <v>1699</v>
      </c>
    </row>
    <row r="101" spans="1:4" s="2" customFormat="1">
      <c r="A101" s="20">
        <v>9</v>
      </c>
      <c r="B101" s="56" t="s">
        <v>397</v>
      </c>
      <c r="C101" s="126">
        <v>2019</v>
      </c>
      <c r="D101" s="65">
        <v>670.3</v>
      </c>
    </row>
    <row r="102" spans="1:4" s="2" customFormat="1">
      <c r="A102" s="20">
        <v>10</v>
      </c>
      <c r="B102" s="56" t="s">
        <v>398</v>
      </c>
      <c r="C102" s="126">
        <v>2019</v>
      </c>
      <c r="D102" s="65">
        <v>260</v>
      </c>
    </row>
    <row r="103" spans="1:4" s="2" customFormat="1">
      <c r="A103" s="20">
        <v>11</v>
      </c>
      <c r="B103" s="56" t="s">
        <v>399</v>
      </c>
      <c r="C103" s="126">
        <v>2019</v>
      </c>
      <c r="D103" s="65">
        <v>14999</v>
      </c>
    </row>
    <row r="104" spans="1:4" s="2" customFormat="1">
      <c r="A104" s="20">
        <v>12</v>
      </c>
      <c r="B104" s="56" t="s">
        <v>400</v>
      </c>
      <c r="C104" s="126">
        <v>2019</v>
      </c>
      <c r="D104" s="65">
        <v>2730</v>
      </c>
    </row>
    <row r="105" spans="1:4" s="2" customFormat="1">
      <c r="A105" s="20">
        <v>13</v>
      </c>
      <c r="B105" s="56" t="s">
        <v>401</v>
      </c>
      <c r="C105" s="126">
        <v>2019</v>
      </c>
      <c r="D105" s="65">
        <v>8000</v>
      </c>
    </row>
    <row r="106" spans="1:4" s="2" customFormat="1">
      <c r="A106" s="20">
        <v>14</v>
      </c>
      <c r="B106" s="56" t="s">
        <v>402</v>
      </c>
      <c r="C106" s="126">
        <v>2017</v>
      </c>
      <c r="D106" s="65">
        <v>3400</v>
      </c>
    </row>
    <row r="107" spans="1:4" s="2" customFormat="1">
      <c r="A107" s="20">
        <v>15</v>
      </c>
      <c r="B107" s="56" t="s">
        <v>403</v>
      </c>
      <c r="C107" s="126">
        <v>2018</v>
      </c>
      <c r="D107" s="65">
        <v>4600</v>
      </c>
    </row>
    <row r="108" spans="1:4" s="2" customFormat="1">
      <c r="A108" s="20">
        <v>16</v>
      </c>
      <c r="B108" s="56" t="s">
        <v>404</v>
      </c>
      <c r="C108" s="126">
        <v>2018</v>
      </c>
      <c r="D108" s="65">
        <v>685</v>
      </c>
    </row>
    <row r="109" spans="1:4" s="2" customFormat="1">
      <c r="A109" s="20">
        <v>17</v>
      </c>
      <c r="B109" s="56" t="s">
        <v>405</v>
      </c>
      <c r="C109" s="126">
        <v>2015</v>
      </c>
      <c r="D109" s="65">
        <v>4600</v>
      </c>
    </row>
    <row r="110" spans="1:4" s="2" customFormat="1">
      <c r="A110" s="20">
        <v>18</v>
      </c>
      <c r="B110" s="56" t="s">
        <v>406</v>
      </c>
      <c r="C110" s="126">
        <v>2015</v>
      </c>
      <c r="D110" s="65">
        <v>399</v>
      </c>
    </row>
    <row r="111" spans="1:4" s="2" customFormat="1">
      <c r="A111" s="20">
        <v>19</v>
      </c>
      <c r="B111" s="56" t="s">
        <v>407</v>
      </c>
      <c r="C111" s="126">
        <v>2015</v>
      </c>
      <c r="D111" s="65">
        <v>799</v>
      </c>
    </row>
    <row r="112" spans="1:4" s="2" customFormat="1">
      <c r="A112" s="20">
        <v>20</v>
      </c>
      <c r="B112" s="56" t="s">
        <v>408</v>
      </c>
      <c r="C112" s="126">
        <v>2017</v>
      </c>
      <c r="D112" s="65">
        <v>1038</v>
      </c>
    </row>
    <row r="113" spans="1:4" s="2" customFormat="1">
      <c r="A113" s="20">
        <v>21</v>
      </c>
      <c r="B113" s="56" t="s">
        <v>409</v>
      </c>
      <c r="C113" s="126">
        <v>2018</v>
      </c>
      <c r="D113" s="65">
        <v>1280</v>
      </c>
    </row>
    <row r="114" spans="1:4" s="2" customFormat="1">
      <c r="A114" s="20">
        <v>22</v>
      </c>
      <c r="B114" s="56" t="s">
        <v>410</v>
      </c>
      <c r="C114" s="126">
        <v>2017</v>
      </c>
      <c r="D114" s="65">
        <v>2350</v>
      </c>
    </row>
    <row r="115" spans="1:4" s="2" customFormat="1">
      <c r="A115" s="20">
        <v>23</v>
      </c>
      <c r="B115" s="56" t="s">
        <v>411</v>
      </c>
      <c r="C115" s="126">
        <v>2017</v>
      </c>
      <c r="D115" s="65">
        <v>685</v>
      </c>
    </row>
    <row r="116" spans="1:4" s="2" customFormat="1">
      <c r="A116" s="20">
        <v>24</v>
      </c>
      <c r="B116" s="56" t="s">
        <v>412</v>
      </c>
      <c r="C116" s="126">
        <v>2015</v>
      </c>
      <c r="D116" s="65">
        <v>700</v>
      </c>
    </row>
    <row r="117" spans="1:4" s="2" customFormat="1">
      <c r="A117" s="20">
        <v>25</v>
      </c>
      <c r="B117" s="56" t="s">
        <v>413</v>
      </c>
      <c r="C117" s="126">
        <v>2015</v>
      </c>
      <c r="D117" s="65">
        <v>300</v>
      </c>
    </row>
    <row r="118" spans="1:4" s="2" customFormat="1">
      <c r="A118" s="20">
        <v>26</v>
      </c>
      <c r="B118" s="56" t="s">
        <v>414</v>
      </c>
      <c r="C118" s="126">
        <v>2017</v>
      </c>
      <c r="D118" s="65">
        <v>699</v>
      </c>
    </row>
    <row r="119" spans="1:4" s="2" customFormat="1">
      <c r="A119" s="20">
        <v>27</v>
      </c>
      <c r="B119" s="56" t="s">
        <v>415</v>
      </c>
      <c r="C119" s="126">
        <v>2018</v>
      </c>
      <c r="D119" s="65">
        <v>269</v>
      </c>
    </row>
    <row r="120" spans="1:4" s="2" customFormat="1">
      <c r="A120" s="20">
        <v>28</v>
      </c>
      <c r="B120" s="56" t="s">
        <v>416</v>
      </c>
      <c r="C120" s="126">
        <v>2017</v>
      </c>
      <c r="D120" s="65">
        <v>258</v>
      </c>
    </row>
    <row r="121" spans="1:4" s="2" customFormat="1">
      <c r="A121" s="192" t="s">
        <v>0</v>
      </c>
      <c r="B121" s="193"/>
      <c r="C121" s="194"/>
      <c r="D121" s="33">
        <f>SUM(D93:D120)</f>
        <v>57734.759999999995</v>
      </c>
    </row>
    <row r="122" spans="1:4" s="2" customFormat="1">
      <c r="A122" s="34"/>
      <c r="B122" s="161"/>
      <c r="C122" s="34"/>
      <c r="D122" s="71"/>
    </row>
    <row r="123" spans="1:4" s="2" customFormat="1">
      <c r="A123" s="188" t="s">
        <v>70</v>
      </c>
      <c r="B123" s="188"/>
      <c r="C123" s="188"/>
      <c r="D123" s="188"/>
    </row>
    <row r="124" spans="1:4" s="2" customFormat="1" ht="25.5">
      <c r="A124" s="53" t="s">
        <v>4</v>
      </c>
      <c r="B124" s="158" t="s">
        <v>5</v>
      </c>
      <c r="C124" s="53" t="s">
        <v>6</v>
      </c>
      <c r="D124" s="154" t="s">
        <v>7</v>
      </c>
    </row>
    <row r="125" spans="1:4" s="2" customFormat="1">
      <c r="A125" s="199" t="s">
        <v>311</v>
      </c>
      <c r="B125" s="200"/>
      <c r="C125" s="200"/>
      <c r="D125" s="201"/>
    </row>
    <row r="126" spans="1:4" s="2" customFormat="1">
      <c r="A126" s="20">
        <v>1</v>
      </c>
      <c r="B126" s="56" t="s">
        <v>312</v>
      </c>
      <c r="C126" s="126">
        <v>2019</v>
      </c>
      <c r="D126" s="65">
        <v>2996.28</v>
      </c>
    </row>
    <row r="127" spans="1:4" s="2" customFormat="1">
      <c r="A127" s="192" t="s">
        <v>0</v>
      </c>
      <c r="B127" s="193"/>
      <c r="C127" s="194"/>
      <c r="D127" s="33">
        <f>SUM(D126)</f>
        <v>2996.28</v>
      </c>
    </row>
    <row r="128" spans="1:4" s="2" customFormat="1">
      <c r="A128" s="199" t="s">
        <v>484</v>
      </c>
      <c r="B128" s="200"/>
      <c r="C128" s="200"/>
      <c r="D128" s="201"/>
    </row>
    <row r="129" spans="1:6" s="2" customFormat="1" ht="25.5">
      <c r="A129" s="20">
        <v>1</v>
      </c>
      <c r="B129" s="56" t="s">
        <v>469</v>
      </c>
      <c r="C129" s="126">
        <v>2015</v>
      </c>
      <c r="D129" s="65">
        <v>29133.8</v>
      </c>
    </row>
    <row r="130" spans="1:6" s="2" customFormat="1">
      <c r="A130" s="192" t="s">
        <v>0</v>
      </c>
      <c r="B130" s="193"/>
      <c r="C130" s="194"/>
      <c r="D130" s="33">
        <f>SUM(D129)</f>
        <v>29133.8</v>
      </c>
    </row>
    <row r="131" spans="1:6" s="2" customFormat="1">
      <c r="A131" s="181" t="s">
        <v>485</v>
      </c>
      <c r="B131" s="181"/>
      <c r="C131" s="181"/>
      <c r="D131" s="181"/>
    </row>
    <row r="132" spans="1:6" s="2" customFormat="1" ht="38.25">
      <c r="A132" s="20">
        <v>1</v>
      </c>
      <c r="B132" s="56" t="s">
        <v>417</v>
      </c>
      <c r="C132" s="126">
        <v>2017</v>
      </c>
      <c r="D132" s="65">
        <v>13000</v>
      </c>
    </row>
    <row r="133" spans="1:6" s="2" customFormat="1" ht="25.5">
      <c r="A133" s="20">
        <v>2</v>
      </c>
      <c r="B133" s="56" t="s">
        <v>418</v>
      </c>
      <c r="C133" s="126">
        <v>2017</v>
      </c>
      <c r="D133" s="65">
        <v>9000</v>
      </c>
    </row>
    <row r="134" spans="1:6" s="2" customFormat="1">
      <c r="A134" s="20">
        <v>3</v>
      </c>
      <c r="B134" s="56" t="s">
        <v>419</v>
      </c>
      <c r="C134" s="126"/>
      <c r="D134" s="65">
        <v>12927.3</v>
      </c>
    </row>
    <row r="135" spans="1:6" s="2" customFormat="1">
      <c r="A135" s="192" t="s">
        <v>0</v>
      </c>
      <c r="B135" s="193"/>
      <c r="C135" s="194"/>
      <c r="D135" s="33">
        <f>SUM(D132:D134)</f>
        <v>34927.300000000003</v>
      </c>
    </row>
    <row r="136" spans="1:6" s="2" customFormat="1">
      <c r="A136" s="23"/>
      <c r="B136" s="36"/>
      <c r="C136" s="24"/>
      <c r="D136" s="32"/>
    </row>
    <row r="137" spans="1:6" s="2" customFormat="1" ht="15">
      <c r="A137" s="205" t="s">
        <v>8</v>
      </c>
      <c r="B137" s="205"/>
      <c r="C137" s="205"/>
      <c r="D137" s="78">
        <f>SUM(D7,D10,D13,D16,D55,D59)</f>
        <v>151636.77999999997</v>
      </c>
      <c r="E137" s="171"/>
    </row>
    <row r="138" spans="1:6" s="2" customFormat="1" ht="15">
      <c r="A138" s="205" t="s">
        <v>9</v>
      </c>
      <c r="B138" s="205"/>
      <c r="C138" s="205"/>
      <c r="D138" s="78">
        <f>SUM(D68,D71,D79,D87,D91,D121)</f>
        <v>107283.12999999999</v>
      </c>
      <c r="E138" s="171"/>
      <c r="F138" s="171"/>
    </row>
    <row r="139" spans="1:6" s="2" customFormat="1" ht="15">
      <c r="A139" s="205" t="s">
        <v>69</v>
      </c>
      <c r="B139" s="205"/>
      <c r="C139" s="205"/>
      <c r="D139" s="78">
        <f>SUM(D127,D130,D135)</f>
        <v>67057.38</v>
      </c>
    </row>
    <row r="140" spans="1:6" s="2" customFormat="1">
      <c r="A140" s="23"/>
      <c r="B140" s="36"/>
      <c r="C140" s="24"/>
      <c r="D140" s="32"/>
    </row>
    <row r="141" spans="1:6" s="2" customFormat="1">
      <c r="A141" s="23"/>
      <c r="B141" s="36"/>
      <c r="C141" s="24"/>
      <c r="D141" s="32"/>
    </row>
    <row r="142" spans="1:6" s="2" customFormat="1">
      <c r="A142" s="23"/>
      <c r="B142" s="36"/>
      <c r="C142" s="24"/>
      <c r="D142" s="32"/>
    </row>
    <row r="143" spans="1:6" s="2" customFormat="1">
      <c r="A143" s="23"/>
      <c r="B143" s="36"/>
      <c r="C143" s="24"/>
      <c r="D143" s="32"/>
    </row>
    <row r="144" spans="1:6" s="2" customFormat="1">
      <c r="A144" s="23"/>
      <c r="B144" s="36"/>
      <c r="C144" s="24"/>
      <c r="D144" s="32"/>
    </row>
    <row r="145" spans="1:4" s="2" customFormat="1">
      <c r="A145" s="23"/>
      <c r="B145" s="36"/>
      <c r="C145" s="24"/>
      <c r="D145" s="32"/>
    </row>
    <row r="146" spans="1:4" s="2" customFormat="1">
      <c r="A146" s="23"/>
      <c r="B146" s="36"/>
      <c r="C146" s="24"/>
      <c r="D146" s="32"/>
    </row>
    <row r="147" spans="1:4" s="2" customFormat="1">
      <c r="A147" s="23"/>
      <c r="B147" s="36"/>
      <c r="C147" s="24"/>
      <c r="D147" s="32"/>
    </row>
    <row r="148" spans="1:4" s="2" customFormat="1">
      <c r="A148" s="23"/>
      <c r="B148" s="36"/>
      <c r="C148" s="24"/>
      <c r="D148" s="32"/>
    </row>
    <row r="149" spans="1:4" s="2" customFormat="1">
      <c r="A149" s="23"/>
      <c r="B149" s="36"/>
      <c r="C149" s="24"/>
      <c r="D149" s="32"/>
    </row>
    <row r="150" spans="1:4" s="2" customFormat="1">
      <c r="A150" s="23"/>
      <c r="B150" s="36"/>
      <c r="C150" s="24"/>
      <c r="D150" s="32"/>
    </row>
    <row r="151" spans="1:4" s="2" customFormat="1">
      <c r="A151" s="23"/>
      <c r="B151" s="36"/>
      <c r="C151" s="24"/>
      <c r="D151" s="32"/>
    </row>
    <row r="152" spans="1:4" s="2" customFormat="1">
      <c r="A152" s="23"/>
      <c r="B152" s="36"/>
      <c r="C152" s="24"/>
      <c r="D152" s="32"/>
    </row>
    <row r="154" spans="1:4" s="3" customFormat="1">
      <c r="A154" s="23"/>
      <c r="B154" s="36"/>
      <c r="C154" s="24"/>
      <c r="D154" s="32"/>
    </row>
    <row r="155" spans="1:4" s="3" customFormat="1">
      <c r="A155" s="23"/>
      <c r="B155" s="36"/>
      <c r="C155" s="24"/>
      <c r="D155" s="32"/>
    </row>
    <row r="156" spans="1:4" s="3" customFormat="1">
      <c r="A156" s="23"/>
      <c r="B156" s="36"/>
      <c r="C156" s="24"/>
      <c r="D156" s="32"/>
    </row>
    <row r="158" spans="1:4" s="1" customFormat="1">
      <c r="A158" s="23"/>
      <c r="B158" s="36"/>
      <c r="C158" s="24"/>
      <c r="D158" s="32"/>
    </row>
    <row r="159" spans="1:4" s="1" customFormat="1">
      <c r="A159" s="23"/>
      <c r="B159" s="36"/>
      <c r="C159" s="24"/>
      <c r="D159" s="32"/>
    </row>
    <row r="161" spans="1:4" s="2" customFormat="1">
      <c r="A161" s="23"/>
      <c r="B161" s="36"/>
      <c r="C161" s="24"/>
      <c r="D161" s="32"/>
    </row>
    <row r="162" spans="1:4" s="2" customFormat="1">
      <c r="A162" s="23"/>
      <c r="B162" s="36"/>
      <c r="C162" s="24"/>
      <c r="D162" s="32"/>
    </row>
    <row r="163" spans="1:4" s="2" customFormat="1">
      <c r="A163" s="23"/>
      <c r="B163" s="36"/>
      <c r="C163" s="24"/>
      <c r="D163" s="32"/>
    </row>
    <row r="164" spans="1:4" s="2" customFormat="1">
      <c r="A164" s="23"/>
      <c r="B164" s="36"/>
      <c r="C164" s="24"/>
      <c r="D164" s="32"/>
    </row>
    <row r="165" spans="1:4" s="2" customFormat="1">
      <c r="A165" s="23"/>
      <c r="B165" s="36"/>
      <c r="C165" s="24"/>
      <c r="D165" s="32"/>
    </row>
    <row r="166" spans="1:4" s="2" customFormat="1">
      <c r="A166" s="23"/>
      <c r="B166" s="36"/>
      <c r="C166" s="24"/>
      <c r="D166" s="32"/>
    </row>
    <row r="167" spans="1:4" s="2" customFormat="1">
      <c r="A167" s="23"/>
      <c r="B167" s="36"/>
      <c r="C167" s="24"/>
      <c r="D167" s="32"/>
    </row>
    <row r="168" spans="1:4" s="2" customFormat="1">
      <c r="A168" s="23"/>
      <c r="B168" s="36"/>
      <c r="C168" s="24"/>
      <c r="D168" s="32"/>
    </row>
    <row r="169" spans="1:4" s="2" customFormat="1">
      <c r="A169" s="23"/>
      <c r="B169" s="36"/>
      <c r="C169" s="24"/>
      <c r="D169" s="32"/>
    </row>
    <row r="170" spans="1:4" s="2" customFormat="1">
      <c r="A170" s="23"/>
      <c r="B170" s="36"/>
      <c r="C170" s="24"/>
      <c r="D170" s="32"/>
    </row>
    <row r="171" spans="1:4" s="1" customFormat="1">
      <c r="A171" s="23"/>
      <c r="B171" s="36"/>
      <c r="C171" s="24"/>
      <c r="D171" s="32"/>
    </row>
    <row r="189" spans="1:4" s="1" customFormat="1">
      <c r="A189" s="23"/>
      <c r="B189" s="36"/>
      <c r="C189" s="24"/>
      <c r="D189" s="32"/>
    </row>
    <row r="190" spans="1:4" s="1" customFormat="1">
      <c r="A190" s="23"/>
      <c r="B190" s="36"/>
      <c r="C190" s="24"/>
      <c r="D190" s="32"/>
    </row>
    <row r="191" spans="1:4" s="1" customFormat="1">
      <c r="A191" s="23"/>
      <c r="B191" s="36"/>
      <c r="C191" s="24"/>
      <c r="D191" s="32"/>
    </row>
    <row r="192" spans="1:4" s="1" customFormat="1">
      <c r="A192" s="23"/>
      <c r="B192" s="36"/>
      <c r="C192" s="24"/>
      <c r="D192" s="32"/>
    </row>
    <row r="193" spans="1:4" s="1" customFormat="1">
      <c r="A193" s="23"/>
      <c r="B193" s="36"/>
      <c r="C193" s="24"/>
      <c r="D193" s="32"/>
    </row>
    <row r="194" spans="1:4" s="1" customFormat="1">
      <c r="A194" s="23"/>
      <c r="B194" s="36"/>
      <c r="C194" s="24"/>
      <c r="D194" s="32"/>
    </row>
    <row r="195" spans="1:4" s="1" customFormat="1">
      <c r="A195" s="23"/>
      <c r="B195" s="36"/>
      <c r="C195" s="24"/>
      <c r="D195" s="32"/>
    </row>
    <row r="197" spans="1:4" s="2" customFormat="1">
      <c r="A197" s="23"/>
      <c r="B197" s="36"/>
      <c r="C197" s="24"/>
      <c r="D197" s="32"/>
    </row>
    <row r="198" spans="1:4" s="2" customFormat="1">
      <c r="A198" s="23"/>
      <c r="B198" s="36"/>
      <c r="C198" s="24"/>
      <c r="D198" s="32"/>
    </row>
    <row r="199" spans="1:4" s="2" customFormat="1">
      <c r="A199" s="23"/>
      <c r="B199" s="36"/>
      <c r="C199" s="24"/>
      <c r="D199" s="32"/>
    </row>
    <row r="200" spans="1:4" s="2" customFormat="1">
      <c r="A200" s="23"/>
      <c r="B200" s="36"/>
      <c r="C200" s="24"/>
      <c r="D200" s="32"/>
    </row>
    <row r="201" spans="1:4" s="2" customFormat="1">
      <c r="A201" s="23"/>
      <c r="B201" s="36"/>
      <c r="C201" s="24"/>
      <c r="D201" s="32"/>
    </row>
    <row r="202" spans="1:4" s="2" customFormat="1">
      <c r="A202" s="23"/>
      <c r="B202" s="36"/>
      <c r="C202" s="24"/>
      <c r="D202" s="32"/>
    </row>
    <row r="203" spans="1:4" s="2" customFormat="1">
      <c r="A203" s="23"/>
      <c r="B203" s="36"/>
      <c r="C203" s="24"/>
      <c r="D203" s="32"/>
    </row>
    <row r="204" spans="1:4" s="2" customFormat="1">
      <c r="A204" s="23"/>
      <c r="B204" s="36"/>
      <c r="C204" s="24"/>
      <c r="D204" s="32"/>
    </row>
    <row r="206" spans="1:4" s="1" customFormat="1">
      <c r="A206" s="23"/>
      <c r="B206" s="36"/>
      <c r="C206" s="24"/>
      <c r="D206" s="32"/>
    </row>
    <row r="207" spans="1:4" s="1" customFormat="1">
      <c r="A207" s="23"/>
      <c r="B207" s="36"/>
      <c r="C207" s="24"/>
      <c r="D207" s="32"/>
    </row>
    <row r="208" spans="1:4" s="1" customFormat="1">
      <c r="A208" s="23"/>
      <c r="B208" s="36"/>
      <c r="C208" s="24"/>
      <c r="D208" s="32"/>
    </row>
    <row r="210" spans="1:4" s="1" customFormat="1">
      <c r="A210" s="23"/>
      <c r="B210" s="36"/>
      <c r="C210" s="24"/>
      <c r="D210" s="32"/>
    </row>
    <row r="211" spans="1:4" s="1" customFormat="1">
      <c r="A211" s="23"/>
      <c r="B211" s="36"/>
      <c r="C211" s="24"/>
      <c r="D211" s="32"/>
    </row>
    <row r="212" spans="1:4" s="1" customFormat="1">
      <c r="A212" s="23"/>
      <c r="B212" s="36"/>
      <c r="C212" s="24"/>
      <c r="D212" s="32"/>
    </row>
    <row r="213" spans="1:4" s="1" customFormat="1">
      <c r="A213" s="23"/>
      <c r="B213" s="36"/>
      <c r="C213" s="24"/>
      <c r="D213" s="32"/>
    </row>
    <row r="214" spans="1:4" s="1" customFormat="1">
      <c r="A214" s="23"/>
      <c r="B214" s="36"/>
      <c r="C214" s="24"/>
      <c r="D214" s="32"/>
    </row>
    <row r="215" spans="1:4" s="1" customFormat="1">
      <c r="A215" s="23"/>
      <c r="B215" s="36"/>
      <c r="C215" s="24"/>
      <c r="D215" s="32"/>
    </row>
    <row r="252" spans="1:4" s="2" customFormat="1">
      <c r="A252" s="23"/>
      <c r="B252" s="36"/>
      <c r="C252" s="24"/>
      <c r="D252" s="32"/>
    </row>
    <row r="253" spans="1:4" s="2" customFormat="1">
      <c r="A253" s="23"/>
      <c r="B253" s="36"/>
      <c r="C253" s="24"/>
      <c r="D253" s="32"/>
    </row>
    <row r="254" spans="1:4" s="2" customFormat="1">
      <c r="A254" s="23"/>
      <c r="B254" s="36"/>
      <c r="C254" s="24"/>
      <c r="D254" s="32"/>
    </row>
    <row r="255" spans="1:4" s="2" customFormat="1">
      <c r="A255" s="23"/>
      <c r="B255" s="36"/>
      <c r="C255" s="24"/>
      <c r="D255" s="32"/>
    </row>
    <row r="256" spans="1:4" s="2" customFormat="1">
      <c r="A256" s="23"/>
      <c r="B256" s="36"/>
      <c r="C256" s="24"/>
      <c r="D256" s="32"/>
    </row>
    <row r="257" spans="1:4" s="2" customFormat="1">
      <c r="A257" s="23"/>
      <c r="B257" s="36"/>
      <c r="C257" s="24"/>
      <c r="D257" s="32"/>
    </row>
    <row r="258" spans="1:4" s="2" customFormat="1">
      <c r="A258" s="23"/>
      <c r="B258" s="36"/>
      <c r="C258" s="24"/>
      <c r="D258" s="32"/>
    </row>
    <row r="259" spans="1:4" s="2" customFormat="1">
      <c r="A259" s="23"/>
      <c r="B259" s="36"/>
      <c r="C259" s="24"/>
      <c r="D259" s="32"/>
    </row>
    <row r="260" spans="1:4" s="2" customFormat="1">
      <c r="A260" s="23"/>
      <c r="B260" s="36"/>
      <c r="C260" s="24"/>
      <c r="D260" s="32"/>
    </row>
    <row r="261" spans="1:4" s="2" customFormat="1">
      <c r="A261" s="23"/>
      <c r="B261" s="36"/>
      <c r="C261" s="24"/>
      <c r="D261" s="32"/>
    </row>
    <row r="262" spans="1:4" s="2" customFormat="1">
      <c r="A262" s="23"/>
      <c r="B262" s="36"/>
      <c r="C262" s="24"/>
      <c r="D262" s="32"/>
    </row>
    <row r="263" spans="1:4" s="2" customFormat="1">
      <c r="A263" s="23"/>
      <c r="B263" s="36"/>
      <c r="C263" s="24"/>
      <c r="D263" s="32"/>
    </row>
    <row r="264" spans="1:4" s="2" customFormat="1">
      <c r="A264" s="23"/>
      <c r="B264" s="36"/>
      <c r="C264" s="24"/>
      <c r="D264" s="32"/>
    </row>
    <row r="265" spans="1:4" s="2" customFormat="1">
      <c r="A265" s="23"/>
      <c r="B265" s="36"/>
      <c r="C265" s="24"/>
      <c r="D265" s="32"/>
    </row>
    <row r="266" spans="1:4" s="2" customFormat="1">
      <c r="A266" s="23"/>
      <c r="B266" s="36"/>
      <c r="C266" s="24"/>
      <c r="D266" s="32"/>
    </row>
    <row r="267" spans="1:4" s="2" customFormat="1">
      <c r="A267" s="23"/>
      <c r="B267" s="36"/>
      <c r="C267" s="24"/>
      <c r="D267" s="32"/>
    </row>
    <row r="268" spans="1:4" s="2" customFormat="1">
      <c r="A268" s="23"/>
      <c r="B268" s="36"/>
      <c r="C268" s="24"/>
      <c r="D268" s="32"/>
    </row>
    <row r="269" spans="1:4" s="2" customFormat="1">
      <c r="A269" s="23"/>
      <c r="B269" s="36"/>
      <c r="C269" s="24"/>
      <c r="D269" s="32"/>
    </row>
    <row r="270" spans="1:4" s="2" customFormat="1">
      <c r="A270" s="23"/>
      <c r="B270" s="36"/>
      <c r="C270" s="24"/>
      <c r="D270" s="32"/>
    </row>
    <row r="271" spans="1:4" s="2" customFormat="1">
      <c r="A271" s="23"/>
      <c r="B271" s="36"/>
      <c r="C271" s="24"/>
      <c r="D271" s="32"/>
    </row>
    <row r="272" spans="1:4" s="2" customFormat="1">
      <c r="A272" s="23"/>
      <c r="B272" s="36"/>
      <c r="C272" s="24"/>
      <c r="D272" s="32"/>
    </row>
    <row r="273" spans="1:4" s="2" customFormat="1">
      <c r="A273" s="23"/>
      <c r="B273" s="36"/>
      <c r="C273" s="24"/>
      <c r="D273" s="32"/>
    </row>
    <row r="274" spans="1:4" s="2" customFormat="1">
      <c r="A274" s="23"/>
      <c r="B274" s="36"/>
      <c r="C274" s="24"/>
      <c r="D274" s="32"/>
    </row>
    <row r="275" spans="1:4" s="2" customFormat="1">
      <c r="A275" s="23"/>
      <c r="B275" s="36"/>
      <c r="C275" s="24"/>
      <c r="D275" s="32"/>
    </row>
    <row r="276" spans="1:4" s="2" customFormat="1">
      <c r="A276" s="23"/>
      <c r="B276" s="36"/>
      <c r="C276" s="24"/>
      <c r="D276" s="32"/>
    </row>
    <row r="277" spans="1:4" s="2" customFormat="1">
      <c r="A277" s="23"/>
      <c r="B277" s="36"/>
      <c r="C277" s="24"/>
      <c r="D277" s="32"/>
    </row>
    <row r="278" spans="1:4" s="2" customFormat="1">
      <c r="A278" s="23"/>
      <c r="B278" s="36"/>
      <c r="C278" s="24"/>
      <c r="D278" s="32"/>
    </row>
    <row r="279" spans="1:4" s="2" customFormat="1">
      <c r="A279" s="23"/>
      <c r="B279" s="36"/>
      <c r="C279" s="24"/>
      <c r="D279" s="32"/>
    </row>
    <row r="280" spans="1:4" s="2" customFormat="1" ht="18" customHeight="1">
      <c r="A280" s="23"/>
      <c r="B280" s="36"/>
      <c r="C280" s="24"/>
      <c r="D280" s="32"/>
    </row>
    <row r="282" spans="1:4" s="2" customFormat="1">
      <c r="A282" s="23"/>
      <c r="B282" s="36"/>
      <c r="C282" s="24"/>
      <c r="D282" s="32"/>
    </row>
    <row r="283" spans="1:4" s="2" customFormat="1">
      <c r="A283" s="23"/>
      <c r="B283" s="36"/>
      <c r="C283" s="24"/>
      <c r="D283" s="32"/>
    </row>
    <row r="284" spans="1:4" s="2" customFormat="1">
      <c r="A284" s="23"/>
      <c r="B284" s="36"/>
      <c r="C284" s="24"/>
      <c r="D284" s="32"/>
    </row>
    <row r="285" spans="1:4" s="2" customFormat="1" ht="18" customHeight="1">
      <c r="A285" s="23"/>
      <c r="B285" s="36"/>
      <c r="C285" s="24"/>
      <c r="D285" s="32"/>
    </row>
    <row r="287" spans="1:4" ht="14.25" customHeight="1"/>
    <row r="288" spans="1:4" ht="14.25" customHeight="1"/>
    <row r="289" spans="1:4" ht="14.25" customHeight="1"/>
    <row r="291" spans="1:4" ht="14.25" customHeight="1"/>
    <row r="293" spans="1:4" ht="14.25" customHeight="1"/>
    <row r="295" spans="1:4" s="2" customFormat="1" ht="30" customHeight="1">
      <c r="A295" s="23"/>
      <c r="B295" s="36"/>
      <c r="C295" s="24"/>
      <c r="D295" s="32"/>
    </row>
    <row r="296" spans="1:4" s="2" customFormat="1">
      <c r="A296" s="23"/>
      <c r="B296" s="36"/>
      <c r="C296" s="24"/>
      <c r="D296" s="32"/>
    </row>
    <row r="297" spans="1:4" s="2" customFormat="1">
      <c r="A297" s="23"/>
      <c r="B297" s="36"/>
      <c r="C297" s="24"/>
      <c r="D297" s="32"/>
    </row>
    <row r="298" spans="1:4" s="2" customFormat="1">
      <c r="A298" s="23"/>
      <c r="B298" s="36"/>
      <c r="C298" s="24"/>
      <c r="D298" s="32"/>
    </row>
    <row r="299" spans="1:4" s="2" customFormat="1">
      <c r="A299" s="23"/>
      <c r="B299" s="36"/>
      <c r="C299" s="24"/>
      <c r="D299" s="32"/>
    </row>
    <row r="300" spans="1:4" s="2" customFormat="1">
      <c r="A300" s="23"/>
      <c r="B300" s="36"/>
      <c r="C300" s="24"/>
      <c r="D300" s="32"/>
    </row>
    <row r="301" spans="1:4" s="2" customFormat="1">
      <c r="A301" s="23"/>
      <c r="B301" s="36"/>
      <c r="C301" s="24"/>
      <c r="D301" s="32"/>
    </row>
    <row r="302" spans="1:4" s="2" customFormat="1">
      <c r="A302" s="23"/>
      <c r="B302" s="36"/>
      <c r="C302" s="24"/>
      <c r="D302" s="32"/>
    </row>
    <row r="303" spans="1:4" s="2" customFormat="1">
      <c r="A303" s="23"/>
      <c r="B303" s="36"/>
      <c r="C303" s="24"/>
      <c r="D303" s="32"/>
    </row>
    <row r="304" spans="1:4" s="2" customFormat="1">
      <c r="A304" s="23"/>
      <c r="B304" s="36"/>
      <c r="C304" s="24"/>
      <c r="D304" s="32"/>
    </row>
    <row r="305" spans="1:4" s="2" customFormat="1">
      <c r="A305" s="23"/>
      <c r="B305" s="36"/>
      <c r="C305" s="24"/>
      <c r="D305" s="32"/>
    </row>
    <row r="306" spans="1:4" s="2" customFormat="1">
      <c r="A306" s="23"/>
      <c r="B306" s="36"/>
      <c r="C306" s="24"/>
      <c r="D306" s="32"/>
    </row>
    <row r="307" spans="1:4" s="2" customFormat="1">
      <c r="A307" s="23"/>
      <c r="B307" s="36"/>
      <c r="C307" s="24"/>
      <c r="D307" s="32"/>
    </row>
    <row r="308" spans="1:4" s="2" customFormat="1">
      <c r="A308" s="23"/>
      <c r="B308" s="36"/>
      <c r="C308" s="24"/>
      <c r="D308" s="32"/>
    </row>
    <row r="309" spans="1:4" s="2" customFormat="1">
      <c r="A309" s="23"/>
      <c r="B309" s="36"/>
      <c r="C309" s="24"/>
      <c r="D309" s="32"/>
    </row>
    <row r="312" spans="1:4" ht="18" customHeight="1"/>
    <row r="313" spans="1:4" ht="20.25" customHeight="1"/>
  </sheetData>
  <mergeCells count="37">
    <mergeCell ref="A61:D61"/>
    <mergeCell ref="A71:C71"/>
    <mergeCell ref="A139:C139"/>
    <mergeCell ref="A128:D128"/>
    <mergeCell ref="A138:C138"/>
    <mergeCell ref="A137:C137"/>
    <mergeCell ref="A123:D123"/>
    <mergeCell ref="A130:C130"/>
    <mergeCell ref="A80:D80"/>
    <mergeCell ref="A87:C87"/>
    <mergeCell ref="A125:D125"/>
    <mergeCell ref="A127:C127"/>
    <mergeCell ref="A92:D92"/>
    <mergeCell ref="A131:D131"/>
    <mergeCell ref="A135:C135"/>
    <mergeCell ref="A121:C121"/>
    <mergeCell ref="A1:C1"/>
    <mergeCell ref="A7:C7"/>
    <mergeCell ref="A3:D3"/>
    <mergeCell ref="A5:D5"/>
    <mergeCell ref="A8:D8"/>
    <mergeCell ref="A91:C91"/>
    <mergeCell ref="A69:D69"/>
    <mergeCell ref="A68:C68"/>
    <mergeCell ref="A10:C10"/>
    <mergeCell ref="A11:D11"/>
    <mergeCell ref="A13:C13"/>
    <mergeCell ref="A72:D72"/>
    <mergeCell ref="A79:C79"/>
    <mergeCell ref="A14:D14"/>
    <mergeCell ref="A16:C16"/>
    <mergeCell ref="A56:D56"/>
    <mergeCell ref="A59:C59"/>
    <mergeCell ref="A17:D17"/>
    <mergeCell ref="A55:C55"/>
    <mergeCell ref="A63:D63"/>
    <mergeCell ref="A88:D88"/>
  </mergeCells>
  <phoneticPr fontId="0" type="noConversion"/>
  <printOptions horizontalCentered="1"/>
  <pageMargins left="0.78740157480314965" right="0.78740157480314965" top="0.78740157480314965" bottom="0.78740157480314965" header="0.70866141732283472" footer="0.51181102362204722"/>
  <pageSetup paperSize="9" scale="94" fitToHeight="0" orientation="portrait" r:id="rId1"/>
  <headerFooter alignWithMargins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view="pageBreakPreview" zoomScale="85" zoomScaleNormal="100" zoomScaleSheetLayoutView="85" workbookViewId="0">
      <selection activeCell="G7" sqref="G7"/>
    </sheetView>
  </sheetViews>
  <sheetFormatPr defaultRowHeight="12.75"/>
  <cols>
    <col min="1" max="1" width="4.7109375" style="18" customWidth="1"/>
    <col min="2" max="2" width="40.42578125" style="19" customWidth="1"/>
    <col min="3" max="3" width="29.28515625" style="30" customWidth="1"/>
    <col min="4" max="4" width="33.28515625" customWidth="1"/>
    <col min="5" max="5" width="18" customWidth="1"/>
    <col min="7" max="7" width="36.42578125" customWidth="1"/>
  </cols>
  <sheetData>
    <row r="1" spans="1:6" s="6" customFormat="1" ht="21" customHeight="1" thickBot="1">
      <c r="A1" s="206" t="s">
        <v>25</v>
      </c>
      <c r="B1" s="207"/>
      <c r="C1" s="208"/>
    </row>
    <row r="2" spans="1:6" s="6" customFormat="1" ht="21" customHeight="1" thickBot="1">
      <c r="A2" s="114"/>
      <c r="B2" s="115"/>
      <c r="C2" s="116"/>
      <c r="D2" s="117"/>
    </row>
    <row r="3" spans="1:6" s="6" customFormat="1" ht="52.5" customHeight="1">
      <c r="A3" s="118" t="s">
        <v>4</v>
      </c>
      <c r="B3" s="119" t="s">
        <v>1</v>
      </c>
      <c r="C3" s="120" t="s">
        <v>45</v>
      </c>
      <c r="D3" s="121" t="s">
        <v>74</v>
      </c>
    </row>
    <row r="4" spans="1:6" s="6" customFormat="1" ht="27" customHeight="1">
      <c r="A4" s="209">
        <v>1</v>
      </c>
      <c r="B4" s="26" t="s">
        <v>14</v>
      </c>
      <c r="C4" s="29">
        <v>7225322.9100000001</v>
      </c>
      <c r="D4" s="75" t="s">
        <v>80</v>
      </c>
      <c r="F4" s="113"/>
    </row>
    <row r="5" spans="1:6" s="6" customFormat="1" ht="51">
      <c r="A5" s="210"/>
      <c r="B5" s="60" t="s">
        <v>262</v>
      </c>
      <c r="C5" s="122">
        <v>655145.52</v>
      </c>
      <c r="D5" s="75" t="s">
        <v>80</v>
      </c>
      <c r="E5" s="112"/>
      <c r="F5" s="113"/>
    </row>
    <row r="6" spans="1:6" s="7" customFormat="1" ht="27" customHeight="1">
      <c r="A6" s="68">
        <v>2</v>
      </c>
      <c r="B6" s="26" t="s">
        <v>18</v>
      </c>
      <c r="C6" s="28">
        <v>609192.92999999993</v>
      </c>
      <c r="D6" s="73">
        <v>228784.43</v>
      </c>
    </row>
    <row r="7" spans="1:6" s="7" customFormat="1" ht="27" customHeight="1">
      <c r="A7" s="67">
        <v>3</v>
      </c>
      <c r="B7" s="26" t="s">
        <v>17</v>
      </c>
      <c r="C7" s="28">
        <f>320848.7+2938.56</f>
        <v>323787.26</v>
      </c>
      <c r="D7" s="80" t="s">
        <v>80</v>
      </c>
    </row>
    <row r="8" spans="1:6" s="7" customFormat="1" ht="27" customHeight="1">
      <c r="A8" s="68">
        <v>4</v>
      </c>
      <c r="B8" s="26" t="s">
        <v>19</v>
      </c>
      <c r="C8" s="28">
        <v>857446.13</v>
      </c>
      <c r="D8" s="74">
        <v>58261.81</v>
      </c>
    </row>
    <row r="9" spans="1:6" s="7" customFormat="1" ht="27" customHeight="1">
      <c r="A9" s="67">
        <v>5</v>
      </c>
      <c r="B9" s="26" t="s">
        <v>20</v>
      </c>
      <c r="C9" s="28">
        <v>1038779.36</v>
      </c>
      <c r="D9" s="74">
        <v>37501.01</v>
      </c>
    </row>
    <row r="10" spans="1:6" s="7" customFormat="1" ht="27" customHeight="1">
      <c r="A10" s="68">
        <v>6</v>
      </c>
      <c r="B10" s="60" t="s">
        <v>71</v>
      </c>
      <c r="C10" s="28">
        <v>1055755.31</v>
      </c>
      <c r="D10" s="74">
        <v>50620.99</v>
      </c>
    </row>
    <row r="11" spans="1:6" s="7" customFormat="1" ht="27" customHeight="1">
      <c r="A11" s="67">
        <v>7</v>
      </c>
      <c r="B11" s="26" t="s">
        <v>21</v>
      </c>
      <c r="C11" s="28">
        <v>2116512.66</v>
      </c>
      <c r="D11" s="74">
        <v>228005.27</v>
      </c>
    </row>
    <row r="12" spans="1:6" s="6" customFormat="1" ht="27" customHeight="1">
      <c r="A12" s="68">
        <v>8</v>
      </c>
      <c r="B12" s="26" t="s">
        <v>22</v>
      </c>
      <c r="C12" s="29">
        <v>1214468.4100000001</v>
      </c>
      <c r="D12" s="75" t="s">
        <v>80</v>
      </c>
    </row>
    <row r="13" spans="1:6" s="6" customFormat="1" ht="27" customHeight="1">
      <c r="A13" s="67">
        <v>9</v>
      </c>
      <c r="B13" s="125" t="s">
        <v>68</v>
      </c>
      <c r="C13" s="72" t="s">
        <v>80</v>
      </c>
      <c r="D13" s="75" t="s">
        <v>80</v>
      </c>
    </row>
    <row r="14" spans="1:6" s="6" customFormat="1" ht="27" customHeight="1" thickBot="1">
      <c r="A14" s="69">
        <v>10</v>
      </c>
      <c r="B14" s="70" t="s">
        <v>72</v>
      </c>
      <c r="C14" s="76">
        <v>704395.43</v>
      </c>
      <c r="D14" s="77" t="s">
        <v>80</v>
      </c>
    </row>
    <row r="15" spans="1:6" ht="13.5" thickBot="1"/>
    <row r="16" spans="1:6" ht="16.5" thickBot="1">
      <c r="B16" s="58" t="s">
        <v>60</v>
      </c>
      <c r="C16" s="59">
        <f>SUM(C4:C14)</f>
        <v>15800805.92</v>
      </c>
    </row>
  </sheetData>
  <mergeCells count="2">
    <mergeCell ref="A1:C1"/>
    <mergeCell ref="A4:A5"/>
  </mergeCells>
  <phoneticPr fontId="5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budynki</vt:lpstr>
      <vt:lpstr>elektronika </vt:lpstr>
      <vt:lpstr>środki trwałe</vt:lpstr>
      <vt:lpstr>budynki!Obszar_wydruku</vt:lpstr>
      <vt:lpstr>'elektronika '!Obszar_wydruku</vt:lpstr>
      <vt:lpstr>'informacje ogólne'!Obszar_wydruku</vt:lpstr>
      <vt:lpstr>'środki trwałe'!Obszar_wydruku</vt:lpstr>
    </vt:vector>
  </TitlesOfParts>
  <Company>MedicEuro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załączniki</dc:title>
  <dc:creator>MAXIMUS BROKER</dc:creator>
  <cp:lastModifiedBy>marta.kosinska</cp:lastModifiedBy>
  <cp:lastPrinted>2020-03-02T11:03:35Z</cp:lastPrinted>
  <dcterms:created xsi:type="dcterms:W3CDTF">2004-04-21T13:58:08Z</dcterms:created>
  <dcterms:modified xsi:type="dcterms:W3CDTF">2020-03-16T12:11:21Z</dcterms:modified>
</cp:coreProperties>
</file>