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740"/>
  </bookViews>
  <sheets>
    <sheet name="Arkusz1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29" i="1"/>
  <c r="E57" i="1" l="1"/>
  <c r="O34" i="1"/>
  <c r="P34" i="1"/>
  <c r="Q34" i="1"/>
  <c r="K34" i="1"/>
  <c r="L34" i="1"/>
  <c r="M34" i="1"/>
  <c r="K52" i="1"/>
  <c r="L52" i="1"/>
  <c r="L29" i="1" s="1"/>
  <c r="N52" i="1"/>
  <c r="M10" i="1"/>
  <c r="J53" i="1"/>
  <c r="G53" i="1" s="1"/>
  <c r="G52" i="1" s="1"/>
  <c r="H53" i="1"/>
  <c r="Q52" i="1"/>
  <c r="P52" i="1"/>
  <c r="O52" i="1"/>
  <c r="F17" i="1"/>
  <c r="N16" i="1"/>
  <c r="J16" i="1"/>
  <c r="I16" i="1" s="1"/>
  <c r="H16" i="1"/>
  <c r="H15" i="1" s="1"/>
  <c r="Q15" i="1"/>
  <c r="P15" i="1"/>
  <c r="O15" i="1"/>
  <c r="N15" i="1"/>
  <c r="L15" i="1"/>
  <c r="K15" i="1"/>
  <c r="N44" i="1"/>
  <c r="H44" i="1" s="1"/>
  <c r="J44" i="1"/>
  <c r="G44" i="1" s="1"/>
  <c r="G43" i="1" s="1"/>
  <c r="Q43" i="1"/>
  <c r="P43" i="1"/>
  <c r="O43" i="1"/>
  <c r="L43" i="1"/>
  <c r="K43" i="1"/>
  <c r="N35" i="1"/>
  <c r="H35" i="1" s="1"/>
  <c r="J35" i="1"/>
  <c r="I35" i="1" s="1"/>
  <c r="Q29" i="1"/>
  <c r="J34" i="1" l="1"/>
  <c r="J52" i="1"/>
  <c r="M52" i="1"/>
  <c r="N34" i="1"/>
  <c r="O29" i="1"/>
  <c r="P29" i="1"/>
  <c r="J43" i="1"/>
  <c r="J15" i="1"/>
  <c r="K29" i="1"/>
  <c r="N43" i="1"/>
  <c r="I43" i="1" s="1"/>
  <c r="I44" i="1"/>
  <c r="I53" i="1"/>
  <c r="H52" i="1"/>
  <c r="F53" i="1"/>
  <c r="F52" i="1" s="1"/>
  <c r="G16" i="1"/>
  <c r="F44" i="1"/>
  <c r="F43" i="1" s="1"/>
  <c r="H43" i="1"/>
  <c r="H34" i="1"/>
  <c r="G35" i="1"/>
  <c r="G34" i="1" s="1"/>
  <c r="G29" i="1" s="1"/>
  <c r="G57" i="1" s="1"/>
  <c r="J25" i="1"/>
  <c r="K24" i="1"/>
  <c r="K10" i="1" s="1"/>
  <c r="I34" i="1" l="1"/>
  <c r="J29" i="1"/>
  <c r="M29" i="1"/>
  <c r="M57" i="1" s="1"/>
  <c r="I52" i="1"/>
  <c r="I15" i="1"/>
  <c r="H29" i="1"/>
  <c r="H57" i="1" s="1"/>
  <c r="N29" i="1"/>
  <c r="I29" i="1"/>
  <c r="G15" i="1"/>
  <c r="F16" i="1"/>
  <c r="F15" i="1" s="1"/>
  <c r="F35" i="1"/>
  <c r="F34" i="1" s="1"/>
  <c r="F29" i="1" s="1"/>
  <c r="F57" i="1" s="1"/>
  <c r="N25" i="1" l="1"/>
  <c r="G25" i="1"/>
  <c r="Q24" i="1"/>
  <c r="Q10" i="1" s="1"/>
  <c r="P24" i="1"/>
  <c r="P10" i="1" s="1"/>
  <c r="O24" i="1"/>
  <c r="O10" i="1" s="1"/>
  <c r="L24" i="1"/>
  <c r="L10" i="1" s="1"/>
  <c r="J24" i="1" l="1"/>
  <c r="J10" i="1" s="1"/>
  <c r="H25" i="1"/>
  <c r="H24" i="1" s="1"/>
  <c r="H10" i="1" s="1"/>
  <c r="I25" i="1"/>
  <c r="G24" i="1"/>
  <c r="G10" i="1" s="1"/>
  <c r="N24" i="1"/>
  <c r="N10" i="1" s="1"/>
  <c r="F25" i="1" l="1"/>
  <c r="F24" i="1" s="1"/>
  <c r="F10" i="1" s="1"/>
  <c r="I24" i="1"/>
  <c r="I10" i="1" s="1"/>
  <c r="O57" i="1" l="1"/>
  <c r="P57" i="1"/>
  <c r="N57" i="1"/>
  <c r="Q57" i="1"/>
  <c r="L57" i="1" l="1"/>
  <c r="K57" i="1" l="1"/>
  <c r="I57" i="1" l="1"/>
  <c r="J57" i="1"/>
</calcChain>
</file>

<file path=xl/sharedStrings.xml><?xml version="1.0" encoding="utf-8"?>
<sst xmlns="http://schemas.openxmlformats.org/spreadsheetml/2006/main" count="110" uniqueCount="70">
  <si>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</si>
  <si>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</si>
  <si>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</si>
  <si>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</si>
  <si>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</si>
  <si>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</si>
  <si>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</si>
  <si>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</si>
  <si>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</si>
  <si>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</si>
  <si>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</si>
  <si>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</si>
  <si>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</si>
  <si>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</si>
  <si>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</si>
  <si>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</si>
  <si>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pozostałe**</t>
  </si>
  <si>
    <t>pozostałe</t>
  </si>
  <si>
    <t>Wydatki majątkowe razem:</t>
  </si>
  <si>
    <t>x</t>
  </si>
  <si>
    <t>1.1</t>
  </si>
  <si>
    <t>Program:</t>
  </si>
  <si>
    <t>Priorytet:</t>
  </si>
  <si>
    <t>Działanie:</t>
  </si>
  <si>
    <t>Nazwa projektu:</t>
  </si>
  <si>
    <t>Wydatki bieżące razem:</t>
  </si>
  <si>
    <t>2.1</t>
  </si>
  <si>
    <t>Ogółem (1+2)</t>
  </si>
  <si>
    <t>* wydatki obejmują wydatki bieżące i majątkowe (dotyczące inwestycji rocznych i ujętych w wieloletniej prognozie finansowej)</t>
  </si>
  <si>
    <t>** środki własne jst, współfinansowanie z budżetu państwa oraz inne</t>
  </si>
  <si>
    <t>Operacja typu:</t>
  </si>
  <si>
    <t>Poddziałanie:</t>
  </si>
  <si>
    <t>2020 r.</t>
  </si>
  <si>
    <t>2021 r.</t>
  </si>
  <si>
    <t>1.2</t>
  </si>
  <si>
    <t>Przebudowa ulicy Szkolnej, Okólnej, Okrężnej oraz drogi stanowiącej działkę Nr 9/47 wraz z budową skrzyżowania drogi wojewódzkiej nr 538 (dz. nr 90) z drogą gminną (dz. nr 9/47) w Marzęcicach</t>
  </si>
  <si>
    <t>Regionalny Program Operacyjny Województwa Warmińsko-Mazurskiego na lata 2014 - 2020</t>
  </si>
  <si>
    <t>Program Rozwoju Obszarów Wiejskich na lata 2014-2020</t>
  </si>
  <si>
    <t>Budowa lub modernizacja dróg lokalnych</t>
  </si>
  <si>
    <t>Inwestycje związane z tworzeniem, ulepszaniem lub rozbudową wszystkich rodzajów małej infrastruktury, w tym inwestycji w energię odnawialną i w oszczędzanie energii</t>
  </si>
  <si>
    <t>z tego: 2020 r.</t>
  </si>
  <si>
    <t>2022 r.</t>
  </si>
  <si>
    <t>2023 r.***</t>
  </si>
  <si>
    <t>2.2</t>
  </si>
  <si>
    <t>Poprawa efetywności energetycznej w budynku Zespołu Szkół w Kurzętniku</t>
  </si>
  <si>
    <t>2.3</t>
  </si>
  <si>
    <t>Rodzice pracują, w żłobku dziećmi opiekunki się zajmują</t>
  </si>
  <si>
    <t>*** lata 2021-2023 fakultatywnie</t>
  </si>
  <si>
    <t>Regionalny rynek pracy</t>
  </si>
  <si>
    <t>Pomoc w powrocie lub wejściu na rynek pracy osobom sprawującym opiekę nad dziećmi do lat 3</t>
  </si>
  <si>
    <t>Efektywność energetyczna</t>
  </si>
  <si>
    <t>Kompleksowa modernizacja energetyczna budynków</t>
  </si>
  <si>
    <t xml:space="preserve">Program Operacyjny Wiedza Edukacja Rozwój 2014 -2020 </t>
  </si>
  <si>
    <t>Efektywne polityki publiczne dla rynku pracy, gospodarki i edukacji</t>
  </si>
  <si>
    <t>Usprawnienie procesów inwestycyjno - budowlanych i planowania przestrzennego</t>
  </si>
  <si>
    <t>Kadry dla gospodarki</t>
  </si>
  <si>
    <t>Rozwój kompetencji i umiejętności osób dorosłych</t>
  </si>
  <si>
    <t>Nowe kompetencje - nowe możliwości</t>
  </si>
  <si>
    <t>Razem dochody/wydatki:</t>
  </si>
  <si>
    <t>600 60016 § 6257, 6057, 6059,</t>
  </si>
  <si>
    <t>801 80101 § 6257, 6057, 6059,</t>
  </si>
  <si>
    <t>710 71004 § 2057, 4017,4117, 4127,4219, 4307</t>
  </si>
  <si>
    <t>801 80142 § 2057, 401 do 430 z "7"</t>
  </si>
  <si>
    <t>855 85505 § 2057, od 401 do 430 z "7" i "9"</t>
  </si>
  <si>
    <t xml:space="preserve">Dochody i wydatki* na programy i projekty realizowane ze środków określonych w art. 5 ust. 1 pkt 2 ustawy o finansach publicznych i dotacjami na realizację programów finansowanych z udziałem tych środków. </t>
  </si>
  <si>
    <t>Dochody określone w art.. 5 ust. 1 pkt.2 ufp i dotacje na realizację programów finansowanych z udziałem tych środków</t>
  </si>
  <si>
    <t>dotacje na realizację programów finansowanych z udziałem środków unijnych</t>
  </si>
  <si>
    <t>pożyczki,
kredyty, obligacje</t>
  </si>
  <si>
    <t xml:space="preserve">pożyczki, kredyty, obligacje </t>
  </si>
  <si>
    <t>Miejscowy plan zagospodarowania przestrzennego w miejscowości Kurzętnik, gmina Kurzętnik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</si>
</sst>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/>
    <xf numFmtId="0" fontId="3" fillId="0" borderId="0" xfId="1" applyFont="1" applyBorder="1"/>
    <xf numFmtId="0" fontId="5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2" xfId="1" applyFont="1" applyBorder="1" applyAlignment="1">
      <alignment horizontal="center" vertical="center"/>
    </xf>
    <xf numFmtId="0" fontId="4" fillId="0" borderId="0" xfId="1" applyFont="1" applyBorder="1"/>
    <xf numFmtId="4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" fontId="4" fillId="0" borderId="6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/>
    </xf>
    <xf numFmtId="164" fontId="3" fillId="0" borderId="1" xfId="2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" fontId="3" fillId="0" borderId="1" xfId="2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2" fontId="3" fillId="0" borderId="2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left" vertical="center"/>
    </xf>
    <xf numFmtId="2" fontId="3" fillId="0" borderId="7" xfId="1" applyNumberFormat="1" applyFont="1" applyBorder="1" applyAlignment="1">
      <alignment horizontal="left" vertical="center"/>
    </xf>
    <xf numFmtId="2" fontId="3" fillId="0" borderId="3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view="pageLayout" topLeftCell="A28" zoomScaleNormal="100" workbookViewId="0">
      <selection activeCell="C33" sqref="C33:Q33"/>
    </sheetView>
  </sheetViews>
  <sheetFormatPr defaultColWidth="9" defaultRowHeight="11.25" x14ac:dyDescent="0.2"/>
  <cols>
    <col min="1" max="1" width="3.140625" style="1" bestFit="1" customWidth="1"/>
    <col min="2" max="2" width="20.28515625" style="1" bestFit="1" customWidth="1"/>
    <col min="3" max="3" width="11.28515625" style="1" customWidth="1"/>
    <col min="4" max="5" width="9.85546875" style="1" customWidth="1"/>
    <col min="6" max="8" width="10.140625" style="1" bestFit="1" customWidth="1"/>
    <col min="9" max="9" width="9.85546875" style="1" customWidth="1"/>
    <col min="10" max="10" width="10.28515625" style="1" customWidth="1"/>
    <col min="11" max="11" width="8.7109375" style="1" customWidth="1"/>
    <col min="12" max="12" width="7.7109375" style="1" customWidth="1"/>
    <col min="13" max="13" width="8.7109375" style="1" customWidth="1"/>
    <col min="14" max="14" width="10.42578125" style="1" customWidth="1"/>
    <col min="15" max="15" width="7.7109375" style="1" customWidth="1"/>
    <col min="16" max="16" width="10.7109375" style="1" customWidth="1"/>
    <col min="17" max="17" width="10.140625" style="1" bestFit="1" customWidth="1"/>
    <col min="18" max="18" width="1.7109375" style="1" customWidth="1"/>
    <col min="19" max="254" width="9" style="1"/>
    <col min="255" max="255" width="3.140625" style="1" bestFit="1" customWidth="1"/>
    <col min="256" max="256" width="17.28515625" style="1" customWidth="1"/>
    <col min="257" max="257" width="8.140625" style="1" customWidth="1"/>
    <col min="258" max="258" width="8.42578125" style="1" customWidth="1"/>
    <col min="259" max="259" width="8.7109375" style="1" customWidth="1"/>
    <col min="260" max="260" width="8" style="1" customWidth="1"/>
    <col min="261" max="261" width="6.28515625" style="1" customWidth="1"/>
    <col min="262" max="262" width="6.42578125" style="1" customWidth="1"/>
    <col min="263" max="263" width="7.7109375" style="1" customWidth="1"/>
    <col min="264" max="265" width="6.7109375" style="1" customWidth="1"/>
    <col min="266" max="266" width="8.42578125" style="1" customWidth="1"/>
    <col min="267" max="267" width="10.28515625" style="1" customWidth="1"/>
    <col min="268" max="268" width="8.7109375" style="1" customWidth="1"/>
    <col min="269" max="269" width="1.140625" style="1" customWidth="1"/>
    <col min="270" max="270" width="7" style="1" customWidth="1"/>
    <col min="271" max="271" width="8.140625" style="1" customWidth="1"/>
    <col min="272" max="272" width="1.7109375" style="1" customWidth="1"/>
    <col min="273" max="273" width="0.7109375" style="1" customWidth="1"/>
    <col min="274" max="510" width="9" style="1"/>
    <col min="511" max="511" width="3.140625" style="1" bestFit="1" customWidth="1"/>
    <col min="512" max="512" width="17.28515625" style="1" customWidth="1"/>
    <col min="513" max="513" width="8.140625" style="1" customWidth="1"/>
    <col min="514" max="514" width="8.42578125" style="1" customWidth="1"/>
    <col min="515" max="515" width="8.7109375" style="1" customWidth="1"/>
    <col min="516" max="516" width="8" style="1" customWidth="1"/>
    <col min="517" max="517" width="6.28515625" style="1" customWidth="1"/>
    <col min="518" max="518" width="6.42578125" style="1" customWidth="1"/>
    <col min="519" max="519" width="7.7109375" style="1" customWidth="1"/>
    <col min="520" max="521" width="6.7109375" style="1" customWidth="1"/>
    <col min="522" max="522" width="8.42578125" style="1" customWidth="1"/>
    <col min="523" max="523" width="10.28515625" style="1" customWidth="1"/>
    <col min="524" max="524" width="8.7109375" style="1" customWidth="1"/>
    <col min="525" max="525" width="1.140625" style="1" customWidth="1"/>
    <col min="526" max="526" width="7" style="1" customWidth="1"/>
    <col min="527" max="527" width="8.140625" style="1" customWidth="1"/>
    <col min="528" max="528" width="1.7109375" style="1" customWidth="1"/>
    <col min="529" max="529" width="0.7109375" style="1" customWidth="1"/>
    <col min="530" max="766" width="9" style="1"/>
    <col min="767" max="767" width="3.140625" style="1" bestFit="1" customWidth="1"/>
    <col min="768" max="768" width="17.28515625" style="1" customWidth="1"/>
    <col min="769" max="769" width="8.140625" style="1" customWidth="1"/>
    <col min="770" max="770" width="8.42578125" style="1" customWidth="1"/>
    <col min="771" max="771" width="8.7109375" style="1" customWidth="1"/>
    <col min="772" max="772" width="8" style="1" customWidth="1"/>
    <col min="773" max="773" width="6.28515625" style="1" customWidth="1"/>
    <col min="774" max="774" width="6.42578125" style="1" customWidth="1"/>
    <col min="775" max="775" width="7.7109375" style="1" customWidth="1"/>
    <col min="776" max="777" width="6.7109375" style="1" customWidth="1"/>
    <col min="778" max="778" width="8.42578125" style="1" customWidth="1"/>
    <col min="779" max="779" width="10.28515625" style="1" customWidth="1"/>
    <col min="780" max="780" width="8.7109375" style="1" customWidth="1"/>
    <col min="781" max="781" width="1.140625" style="1" customWidth="1"/>
    <col min="782" max="782" width="7" style="1" customWidth="1"/>
    <col min="783" max="783" width="8.140625" style="1" customWidth="1"/>
    <col min="784" max="784" width="1.7109375" style="1" customWidth="1"/>
    <col min="785" max="785" width="0.7109375" style="1" customWidth="1"/>
    <col min="786" max="1022" width="9" style="1"/>
    <col min="1023" max="1023" width="3.140625" style="1" bestFit="1" customWidth="1"/>
    <col min="1024" max="1024" width="17.28515625" style="1" customWidth="1"/>
    <col min="1025" max="1025" width="8.140625" style="1" customWidth="1"/>
    <col min="1026" max="1026" width="8.42578125" style="1" customWidth="1"/>
    <col min="1027" max="1027" width="8.7109375" style="1" customWidth="1"/>
    <col min="1028" max="1028" width="8" style="1" customWidth="1"/>
    <col min="1029" max="1029" width="6.28515625" style="1" customWidth="1"/>
    <col min="1030" max="1030" width="6.42578125" style="1" customWidth="1"/>
    <col min="1031" max="1031" width="7.7109375" style="1" customWidth="1"/>
    <col min="1032" max="1033" width="6.7109375" style="1" customWidth="1"/>
    <col min="1034" max="1034" width="8.42578125" style="1" customWidth="1"/>
    <col min="1035" max="1035" width="10.28515625" style="1" customWidth="1"/>
    <col min="1036" max="1036" width="8.7109375" style="1" customWidth="1"/>
    <col min="1037" max="1037" width="1.140625" style="1" customWidth="1"/>
    <col min="1038" max="1038" width="7" style="1" customWidth="1"/>
    <col min="1039" max="1039" width="8.140625" style="1" customWidth="1"/>
    <col min="1040" max="1040" width="1.7109375" style="1" customWidth="1"/>
    <col min="1041" max="1041" width="0.7109375" style="1" customWidth="1"/>
    <col min="1042" max="1278" width="9" style="1"/>
    <col min="1279" max="1279" width="3.140625" style="1" bestFit="1" customWidth="1"/>
    <col min="1280" max="1280" width="17.28515625" style="1" customWidth="1"/>
    <col min="1281" max="1281" width="8.140625" style="1" customWidth="1"/>
    <col min="1282" max="1282" width="8.42578125" style="1" customWidth="1"/>
    <col min="1283" max="1283" width="8.7109375" style="1" customWidth="1"/>
    <col min="1284" max="1284" width="8" style="1" customWidth="1"/>
    <col min="1285" max="1285" width="6.28515625" style="1" customWidth="1"/>
    <col min="1286" max="1286" width="6.42578125" style="1" customWidth="1"/>
    <col min="1287" max="1287" width="7.7109375" style="1" customWidth="1"/>
    <col min="1288" max="1289" width="6.7109375" style="1" customWidth="1"/>
    <col min="1290" max="1290" width="8.42578125" style="1" customWidth="1"/>
    <col min="1291" max="1291" width="10.28515625" style="1" customWidth="1"/>
    <col min="1292" max="1292" width="8.7109375" style="1" customWidth="1"/>
    <col min="1293" max="1293" width="1.140625" style="1" customWidth="1"/>
    <col min="1294" max="1294" width="7" style="1" customWidth="1"/>
    <col min="1295" max="1295" width="8.140625" style="1" customWidth="1"/>
    <col min="1296" max="1296" width="1.7109375" style="1" customWidth="1"/>
    <col min="1297" max="1297" width="0.7109375" style="1" customWidth="1"/>
    <col min="1298" max="1534" width="9" style="1"/>
    <col min="1535" max="1535" width="3.140625" style="1" bestFit="1" customWidth="1"/>
    <col min="1536" max="1536" width="17.28515625" style="1" customWidth="1"/>
    <col min="1537" max="1537" width="8.140625" style="1" customWidth="1"/>
    <col min="1538" max="1538" width="8.42578125" style="1" customWidth="1"/>
    <col min="1539" max="1539" width="8.7109375" style="1" customWidth="1"/>
    <col min="1540" max="1540" width="8" style="1" customWidth="1"/>
    <col min="1541" max="1541" width="6.28515625" style="1" customWidth="1"/>
    <col min="1542" max="1542" width="6.42578125" style="1" customWidth="1"/>
    <col min="1543" max="1543" width="7.7109375" style="1" customWidth="1"/>
    <col min="1544" max="1545" width="6.7109375" style="1" customWidth="1"/>
    <col min="1546" max="1546" width="8.42578125" style="1" customWidth="1"/>
    <col min="1547" max="1547" width="10.28515625" style="1" customWidth="1"/>
    <col min="1548" max="1548" width="8.7109375" style="1" customWidth="1"/>
    <col min="1549" max="1549" width="1.140625" style="1" customWidth="1"/>
    <col min="1550" max="1550" width="7" style="1" customWidth="1"/>
    <col min="1551" max="1551" width="8.140625" style="1" customWidth="1"/>
    <col min="1552" max="1552" width="1.7109375" style="1" customWidth="1"/>
    <col min="1553" max="1553" width="0.7109375" style="1" customWidth="1"/>
    <col min="1554" max="1790" width="9" style="1"/>
    <col min="1791" max="1791" width="3.140625" style="1" bestFit="1" customWidth="1"/>
    <col min="1792" max="1792" width="17.28515625" style="1" customWidth="1"/>
    <col min="1793" max="1793" width="8.140625" style="1" customWidth="1"/>
    <col min="1794" max="1794" width="8.42578125" style="1" customWidth="1"/>
    <col min="1795" max="1795" width="8.7109375" style="1" customWidth="1"/>
    <col min="1796" max="1796" width="8" style="1" customWidth="1"/>
    <col min="1797" max="1797" width="6.28515625" style="1" customWidth="1"/>
    <col min="1798" max="1798" width="6.42578125" style="1" customWidth="1"/>
    <col min="1799" max="1799" width="7.7109375" style="1" customWidth="1"/>
    <col min="1800" max="1801" width="6.7109375" style="1" customWidth="1"/>
    <col min="1802" max="1802" width="8.42578125" style="1" customWidth="1"/>
    <col min="1803" max="1803" width="10.28515625" style="1" customWidth="1"/>
    <col min="1804" max="1804" width="8.7109375" style="1" customWidth="1"/>
    <col min="1805" max="1805" width="1.140625" style="1" customWidth="1"/>
    <col min="1806" max="1806" width="7" style="1" customWidth="1"/>
    <col min="1807" max="1807" width="8.140625" style="1" customWidth="1"/>
    <col min="1808" max="1808" width="1.7109375" style="1" customWidth="1"/>
    <col min="1809" max="1809" width="0.7109375" style="1" customWidth="1"/>
    <col min="1810" max="2046" width="9" style="1"/>
    <col min="2047" max="2047" width="3.140625" style="1" bestFit="1" customWidth="1"/>
    <col min="2048" max="2048" width="17.28515625" style="1" customWidth="1"/>
    <col min="2049" max="2049" width="8.140625" style="1" customWidth="1"/>
    <col min="2050" max="2050" width="8.42578125" style="1" customWidth="1"/>
    <col min="2051" max="2051" width="8.7109375" style="1" customWidth="1"/>
    <col min="2052" max="2052" width="8" style="1" customWidth="1"/>
    <col min="2053" max="2053" width="6.28515625" style="1" customWidth="1"/>
    <col min="2054" max="2054" width="6.42578125" style="1" customWidth="1"/>
    <col min="2055" max="2055" width="7.7109375" style="1" customWidth="1"/>
    <col min="2056" max="2057" width="6.7109375" style="1" customWidth="1"/>
    <col min="2058" max="2058" width="8.42578125" style="1" customWidth="1"/>
    <col min="2059" max="2059" width="10.28515625" style="1" customWidth="1"/>
    <col min="2060" max="2060" width="8.7109375" style="1" customWidth="1"/>
    <col min="2061" max="2061" width="1.140625" style="1" customWidth="1"/>
    <col min="2062" max="2062" width="7" style="1" customWidth="1"/>
    <col min="2063" max="2063" width="8.140625" style="1" customWidth="1"/>
    <col min="2064" max="2064" width="1.7109375" style="1" customWidth="1"/>
    <col min="2065" max="2065" width="0.7109375" style="1" customWidth="1"/>
    <col min="2066" max="2302" width="9" style="1"/>
    <col min="2303" max="2303" width="3.140625" style="1" bestFit="1" customWidth="1"/>
    <col min="2304" max="2304" width="17.28515625" style="1" customWidth="1"/>
    <col min="2305" max="2305" width="8.140625" style="1" customWidth="1"/>
    <col min="2306" max="2306" width="8.42578125" style="1" customWidth="1"/>
    <col min="2307" max="2307" width="8.7109375" style="1" customWidth="1"/>
    <col min="2308" max="2308" width="8" style="1" customWidth="1"/>
    <col min="2309" max="2309" width="6.28515625" style="1" customWidth="1"/>
    <col min="2310" max="2310" width="6.42578125" style="1" customWidth="1"/>
    <col min="2311" max="2311" width="7.7109375" style="1" customWidth="1"/>
    <col min="2312" max="2313" width="6.7109375" style="1" customWidth="1"/>
    <col min="2314" max="2314" width="8.42578125" style="1" customWidth="1"/>
    <col min="2315" max="2315" width="10.28515625" style="1" customWidth="1"/>
    <col min="2316" max="2316" width="8.7109375" style="1" customWidth="1"/>
    <col min="2317" max="2317" width="1.140625" style="1" customWidth="1"/>
    <col min="2318" max="2318" width="7" style="1" customWidth="1"/>
    <col min="2319" max="2319" width="8.140625" style="1" customWidth="1"/>
    <col min="2320" max="2320" width="1.7109375" style="1" customWidth="1"/>
    <col min="2321" max="2321" width="0.7109375" style="1" customWidth="1"/>
    <col min="2322" max="2558" width="9" style="1"/>
    <col min="2559" max="2559" width="3.140625" style="1" bestFit="1" customWidth="1"/>
    <col min="2560" max="2560" width="17.28515625" style="1" customWidth="1"/>
    <col min="2561" max="2561" width="8.140625" style="1" customWidth="1"/>
    <col min="2562" max="2562" width="8.42578125" style="1" customWidth="1"/>
    <col min="2563" max="2563" width="8.7109375" style="1" customWidth="1"/>
    <col min="2564" max="2564" width="8" style="1" customWidth="1"/>
    <col min="2565" max="2565" width="6.28515625" style="1" customWidth="1"/>
    <col min="2566" max="2566" width="6.42578125" style="1" customWidth="1"/>
    <col min="2567" max="2567" width="7.7109375" style="1" customWidth="1"/>
    <col min="2568" max="2569" width="6.7109375" style="1" customWidth="1"/>
    <col min="2570" max="2570" width="8.42578125" style="1" customWidth="1"/>
    <col min="2571" max="2571" width="10.28515625" style="1" customWidth="1"/>
    <col min="2572" max="2572" width="8.7109375" style="1" customWidth="1"/>
    <col min="2573" max="2573" width="1.140625" style="1" customWidth="1"/>
    <col min="2574" max="2574" width="7" style="1" customWidth="1"/>
    <col min="2575" max="2575" width="8.140625" style="1" customWidth="1"/>
    <col min="2576" max="2576" width="1.7109375" style="1" customWidth="1"/>
    <col min="2577" max="2577" width="0.7109375" style="1" customWidth="1"/>
    <col min="2578" max="2814" width="9" style="1"/>
    <col min="2815" max="2815" width="3.140625" style="1" bestFit="1" customWidth="1"/>
    <col min="2816" max="2816" width="17.28515625" style="1" customWidth="1"/>
    <col min="2817" max="2817" width="8.140625" style="1" customWidth="1"/>
    <col min="2818" max="2818" width="8.42578125" style="1" customWidth="1"/>
    <col min="2819" max="2819" width="8.7109375" style="1" customWidth="1"/>
    <col min="2820" max="2820" width="8" style="1" customWidth="1"/>
    <col min="2821" max="2821" width="6.28515625" style="1" customWidth="1"/>
    <col min="2822" max="2822" width="6.42578125" style="1" customWidth="1"/>
    <col min="2823" max="2823" width="7.7109375" style="1" customWidth="1"/>
    <col min="2824" max="2825" width="6.7109375" style="1" customWidth="1"/>
    <col min="2826" max="2826" width="8.42578125" style="1" customWidth="1"/>
    <col min="2827" max="2827" width="10.28515625" style="1" customWidth="1"/>
    <col min="2828" max="2828" width="8.7109375" style="1" customWidth="1"/>
    <col min="2829" max="2829" width="1.140625" style="1" customWidth="1"/>
    <col min="2830" max="2830" width="7" style="1" customWidth="1"/>
    <col min="2831" max="2831" width="8.140625" style="1" customWidth="1"/>
    <col min="2832" max="2832" width="1.7109375" style="1" customWidth="1"/>
    <col min="2833" max="2833" width="0.7109375" style="1" customWidth="1"/>
    <col min="2834" max="3070" width="9" style="1"/>
    <col min="3071" max="3071" width="3.140625" style="1" bestFit="1" customWidth="1"/>
    <col min="3072" max="3072" width="17.28515625" style="1" customWidth="1"/>
    <col min="3073" max="3073" width="8.140625" style="1" customWidth="1"/>
    <col min="3074" max="3074" width="8.42578125" style="1" customWidth="1"/>
    <col min="3075" max="3075" width="8.7109375" style="1" customWidth="1"/>
    <col min="3076" max="3076" width="8" style="1" customWidth="1"/>
    <col min="3077" max="3077" width="6.28515625" style="1" customWidth="1"/>
    <col min="3078" max="3078" width="6.42578125" style="1" customWidth="1"/>
    <col min="3079" max="3079" width="7.7109375" style="1" customWidth="1"/>
    <col min="3080" max="3081" width="6.7109375" style="1" customWidth="1"/>
    <col min="3082" max="3082" width="8.42578125" style="1" customWidth="1"/>
    <col min="3083" max="3083" width="10.28515625" style="1" customWidth="1"/>
    <col min="3084" max="3084" width="8.7109375" style="1" customWidth="1"/>
    <col min="3085" max="3085" width="1.140625" style="1" customWidth="1"/>
    <col min="3086" max="3086" width="7" style="1" customWidth="1"/>
    <col min="3087" max="3087" width="8.140625" style="1" customWidth="1"/>
    <col min="3088" max="3088" width="1.7109375" style="1" customWidth="1"/>
    <col min="3089" max="3089" width="0.7109375" style="1" customWidth="1"/>
    <col min="3090" max="3326" width="9" style="1"/>
    <col min="3327" max="3327" width="3.140625" style="1" bestFit="1" customWidth="1"/>
    <col min="3328" max="3328" width="17.28515625" style="1" customWidth="1"/>
    <col min="3329" max="3329" width="8.140625" style="1" customWidth="1"/>
    <col min="3330" max="3330" width="8.42578125" style="1" customWidth="1"/>
    <col min="3331" max="3331" width="8.7109375" style="1" customWidth="1"/>
    <col min="3332" max="3332" width="8" style="1" customWidth="1"/>
    <col min="3333" max="3333" width="6.28515625" style="1" customWidth="1"/>
    <col min="3334" max="3334" width="6.42578125" style="1" customWidth="1"/>
    <col min="3335" max="3335" width="7.7109375" style="1" customWidth="1"/>
    <col min="3336" max="3337" width="6.7109375" style="1" customWidth="1"/>
    <col min="3338" max="3338" width="8.42578125" style="1" customWidth="1"/>
    <col min="3339" max="3339" width="10.28515625" style="1" customWidth="1"/>
    <col min="3340" max="3340" width="8.7109375" style="1" customWidth="1"/>
    <col min="3341" max="3341" width="1.140625" style="1" customWidth="1"/>
    <col min="3342" max="3342" width="7" style="1" customWidth="1"/>
    <col min="3343" max="3343" width="8.140625" style="1" customWidth="1"/>
    <col min="3344" max="3344" width="1.7109375" style="1" customWidth="1"/>
    <col min="3345" max="3345" width="0.7109375" style="1" customWidth="1"/>
    <col min="3346" max="3582" width="9" style="1"/>
    <col min="3583" max="3583" width="3.140625" style="1" bestFit="1" customWidth="1"/>
    <col min="3584" max="3584" width="17.28515625" style="1" customWidth="1"/>
    <col min="3585" max="3585" width="8.140625" style="1" customWidth="1"/>
    <col min="3586" max="3586" width="8.42578125" style="1" customWidth="1"/>
    <col min="3587" max="3587" width="8.7109375" style="1" customWidth="1"/>
    <col min="3588" max="3588" width="8" style="1" customWidth="1"/>
    <col min="3589" max="3589" width="6.28515625" style="1" customWidth="1"/>
    <col min="3590" max="3590" width="6.42578125" style="1" customWidth="1"/>
    <col min="3591" max="3591" width="7.7109375" style="1" customWidth="1"/>
    <col min="3592" max="3593" width="6.7109375" style="1" customWidth="1"/>
    <col min="3594" max="3594" width="8.42578125" style="1" customWidth="1"/>
    <col min="3595" max="3595" width="10.28515625" style="1" customWidth="1"/>
    <col min="3596" max="3596" width="8.7109375" style="1" customWidth="1"/>
    <col min="3597" max="3597" width="1.140625" style="1" customWidth="1"/>
    <col min="3598" max="3598" width="7" style="1" customWidth="1"/>
    <col min="3599" max="3599" width="8.140625" style="1" customWidth="1"/>
    <col min="3600" max="3600" width="1.7109375" style="1" customWidth="1"/>
    <col min="3601" max="3601" width="0.7109375" style="1" customWidth="1"/>
    <col min="3602" max="3838" width="9" style="1"/>
    <col min="3839" max="3839" width="3.140625" style="1" bestFit="1" customWidth="1"/>
    <col min="3840" max="3840" width="17.28515625" style="1" customWidth="1"/>
    <col min="3841" max="3841" width="8.140625" style="1" customWidth="1"/>
    <col min="3842" max="3842" width="8.42578125" style="1" customWidth="1"/>
    <col min="3843" max="3843" width="8.7109375" style="1" customWidth="1"/>
    <col min="3844" max="3844" width="8" style="1" customWidth="1"/>
    <col min="3845" max="3845" width="6.28515625" style="1" customWidth="1"/>
    <col min="3846" max="3846" width="6.42578125" style="1" customWidth="1"/>
    <col min="3847" max="3847" width="7.7109375" style="1" customWidth="1"/>
    <col min="3848" max="3849" width="6.7109375" style="1" customWidth="1"/>
    <col min="3850" max="3850" width="8.42578125" style="1" customWidth="1"/>
    <col min="3851" max="3851" width="10.28515625" style="1" customWidth="1"/>
    <col min="3852" max="3852" width="8.7109375" style="1" customWidth="1"/>
    <col min="3853" max="3853" width="1.140625" style="1" customWidth="1"/>
    <col min="3854" max="3854" width="7" style="1" customWidth="1"/>
    <col min="3855" max="3855" width="8.140625" style="1" customWidth="1"/>
    <col min="3856" max="3856" width="1.7109375" style="1" customWidth="1"/>
    <col min="3857" max="3857" width="0.7109375" style="1" customWidth="1"/>
    <col min="3858" max="4094" width="9" style="1"/>
    <col min="4095" max="4095" width="3.140625" style="1" bestFit="1" customWidth="1"/>
    <col min="4096" max="4096" width="17.28515625" style="1" customWidth="1"/>
    <col min="4097" max="4097" width="8.140625" style="1" customWidth="1"/>
    <col min="4098" max="4098" width="8.42578125" style="1" customWidth="1"/>
    <col min="4099" max="4099" width="8.7109375" style="1" customWidth="1"/>
    <col min="4100" max="4100" width="8" style="1" customWidth="1"/>
    <col min="4101" max="4101" width="6.28515625" style="1" customWidth="1"/>
    <col min="4102" max="4102" width="6.42578125" style="1" customWidth="1"/>
    <col min="4103" max="4103" width="7.7109375" style="1" customWidth="1"/>
    <col min="4104" max="4105" width="6.7109375" style="1" customWidth="1"/>
    <col min="4106" max="4106" width="8.42578125" style="1" customWidth="1"/>
    <col min="4107" max="4107" width="10.28515625" style="1" customWidth="1"/>
    <col min="4108" max="4108" width="8.7109375" style="1" customWidth="1"/>
    <col min="4109" max="4109" width="1.140625" style="1" customWidth="1"/>
    <col min="4110" max="4110" width="7" style="1" customWidth="1"/>
    <col min="4111" max="4111" width="8.140625" style="1" customWidth="1"/>
    <col min="4112" max="4112" width="1.7109375" style="1" customWidth="1"/>
    <col min="4113" max="4113" width="0.7109375" style="1" customWidth="1"/>
    <col min="4114" max="4350" width="9" style="1"/>
    <col min="4351" max="4351" width="3.140625" style="1" bestFit="1" customWidth="1"/>
    <col min="4352" max="4352" width="17.28515625" style="1" customWidth="1"/>
    <col min="4353" max="4353" width="8.140625" style="1" customWidth="1"/>
    <col min="4354" max="4354" width="8.42578125" style="1" customWidth="1"/>
    <col min="4355" max="4355" width="8.7109375" style="1" customWidth="1"/>
    <col min="4356" max="4356" width="8" style="1" customWidth="1"/>
    <col min="4357" max="4357" width="6.28515625" style="1" customWidth="1"/>
    <col min="4358" max="4358" width="6.42578125" style="1" customWidth="1"/>
    <col min="4359" max="4359" width="7.7109375" style="1" customWidth="1"/>
    <col min="4360" max="4361" width="6.7109375" style="1" customWidth="1"/>
    <col min="4362" max="4362" width="8.42578125" style="1" customWidth="1"/>
    <col min="4363" max="4363" width="10.28515625" style="1" customWidth="1"/>
    <col min="4364" max="4364" width="8.7109375" style="1" customWidth="1"/>
    <col min="4365" max="4365" width="1.140625" style="1" customWidth="1"/>
    <col min="4366" max="4366" width="7" style="1" customWidth="1"/>
    <col min="4367" max="4367" width="8.140625" style="1" customWidth="1"/>
    <col min="4368" max="4368" width="1.7109375" style="1" customWidth="1"/>
    <col min="4369" max="4369" width="0.7109375" style="1" customWidth="1"/>
    <col min="4370" max="4606" width="9" style="1"/>
    <col min="4607" max="4607" width="3.140625" style="1" bestFit="1" customWidth="1"/>
    <col min="4608" max="4608" width="17.28515625" style="1" customWidth="1"/>
    <col min="4609" max="4609" width="8.140625" style="1" customWidth="1"/>
    <col min="4610" max="4610" width="8.42578125" style="1" customWidth="1"/>
    <col min="4611" max="4611" width="8.7109375" style="1" customWidth="1"/>
    <col min="4612" max="4612" width="8" style="1" customWidth="1"/>
    <col min="4613" max="4613" width="6.28515625" style="1" customWidth="1"/>
    <col min="4614" max="4614" width="6.42578125" style="1" customWidth="1"/>
    <col min="4615" max="4615" width="7.7109375" style="1" customWidth="1"/>
    <col min="4616" max="4617" width="6.7109375" style="1" customWidth="1"/>
    <col min="4618" max="4618" width="8.42578125" style="1" customWidth="1"/>
    <col min="4619" max="4619" width="10.28515625" style="1" customWidth="1"/>
    <col min="4620" max="4620" width="8.7109375" style="1" customWidth="1"/>
    <col min="4621" max="4621" width="1.140625" style="1" customWidth="1"/>
    <col min="4622" max="4622" width="7" style="1" customWidth="1"/>
    <col min="4623" max="4623" width="8.140625" style="1" customWidth="1"/>
    <col min="4624" max="4624" width="1.7109375" style="1" customWidth="1"/>
    <col min="4625" max="4625" width="0.7109375" style="1" customWidth="1"/>
    <col min="4626" max="4862" width="9" style="1"/>
    <col min="4863" max="4863" width="3.140625" style="1" bestFit="1" customWidth="1"/>
    <col min="4864" max="4864" width="17.28515625" style="1" customWidth="1"/>
    <col min="4865" max="4865" width="8.140625" style="1" customWidth="1"/>
    <col min="4866" max="4866" width="8.42578125" style="1" customWidth="1"/>
    <col min="4867" max="4867" width="8.7109375" style="1" customWidth="1"/>
    <col min="4868" max="4868" width="8" style="1" customWidth="1"/>
    <col min="4869" max="4869" width="6.28515625" style="1" customWidth="1"/>
    <col min="4870" max="4870" width="6.42578125" style="1" customWidth="1"/>
    <col min="4871" max="4871" width="7.7109375" style="1" customWidth="1"/>
    <col min="4872" max="4873" width="6.7109375" style="1" customWidth="1"/>
    <col min="4874" max="4874" width="8.42578125" style="1" customWidth="1"/>
    <col min="4875" max="4875" width="10.28515625" style="1" customWidth="1"/>
    <col min="4876" max="4876" width="8.7109375" style="1" customWidth="1"/>
    <col min="4877" max="4877" width="1.140625" style="1" customWidth="1"/>
    <col min="4878" max="4878" width="7" style="1" customWidth="1"/>
    <col min="4879" max="4879" width="8.140625" style="1" customWidth="1"/>
    <col min="4880" max="4880" width="1.7109375" style="1" customWidth="1"/>
    <col min="4881" max="4881" width="0.7109375" style="1" customWidth="1"/>
    <col min="4882" max="5118" width="9" style="1"/>
    <col min="5119" max="5119" width="3.140625" style="1" bestFit="1" customWidth="1"/>
    <col min="5120" max="5120" width="17.28515625" style="1" customWidth="1"/>
    <col min="5121" max="5121" width="8.140625" style="1" customWidth="1"/>
    <col min="5122" max="5122" width="8.42578125" style="1" customWidth="1"/>
    <col min="5123" max="5123" width="8.7109375" style="1" customWidth="1"/>
    <col min="5124" max="5124" width="8" style="1" customWidth="1"/>
    <col min="5125" max="5125" width="6.28515625" style="1" customWidth="1"/>
    <col min="5126" max="5126" width="6.42578125" style="1" customWidth="1"/>
    <col min="5127" max="5127" width="7.7109375" style="1" customWidth="1"/>
    <col min="5128" max="5129" width="6.7109375" style="1" customWidth="1"/>
    <col min="5130" max="5130" width="8.42578125" style="1" customWidth="1"/>
    <col min="5131" max="5131" width="10.28515625" style="1" customWidth="1"/>
    <col min="5132" max="5132" width="8.7109375" style="1" customWidth="1"/>
    <col min="5133" max="5133" width="1.140625" style="1" customWidth="1"/>
    <col min="5134" max="5134" width="7" style="1" customWidth="1"/>
    <col min="5135" max="5135" width="8.140625" style="1" customWidth="1"/>
    <col min="5136" max="5136" width="1.7109375" style="1" customWidth="1"/>
    <col min="5137" max="5137" width="0.7109375" style="1" customWidth="1"/>
    <col min="5138" max="5374" width="9" style="1"/>
    <col min="5375" max="5375" width="3.140625" style="1" bestFit="1" customWidth="1"/>
    <col min="5376" max="5376" width="17.28515625" style="1" customWidth="1"/>
    <col min="5377" max="5377" width="8.140625" style="1" customWidth="1"/>
    <col min="5378" max="5378" width="8.42578125" style="1" customWidth="1"/>
    <col min="5379" max="5379" width="8.7109375" style="1" customWidth="1"/>
    <col min="5380" max="5380" width="8" style="1" customWidth="1"/>
    <col min="5381" max="5381" width="6.28515625" style="1" customWidth="1"/>
    <col min="5382" max="5382" width="6.42578125" style="1" customWidth="1"/>
    <col min="5383" max="5383" width="7.7109375" style="1" customWidth="1"/>
    <col min="5384" max="5385" width="6.7109375" style="1" customWidth="1"/>
    <col min="5386" max="5386" width="8.42578125" style="1" customWidth="1"/>
    <col min="5387" max="5387" width="10.28515625" style="1" customWidth="1"/>
    <col min="5388" max="5388" width="8.7109375" style="1" customWidth="1"/>
    <col min="5389" max="5389" width="1.140625" style="1" customWidth="1"/>
    <col min="5390" max="5390" width="7" style="1" customWidth="1"/>
    <col min="5391" max="5391" width="8.140625" style="1" customWidth="1"/>
    <col min="5392" max="5392" width="1.7109375" style="1" customWidth="1"/>
    <col min="5393" max="5393" width="0.7109375" style="1" customWidth="1"/>
    <col min="5394" max="5630" width="9" style="1"/>
    <col min="5631" max="5631" width="3.140625" style="1" bestFit="1" customWidth="1"/>
    <col min="5632" max="5632" width="17.28515625" style="1" customWidth="1"/>
    <col min="5633" max="5633" width="8.140625" style="1" customWidth="1"/>
    <col min="5634" max="5634" width="8.42578125" style="1" customWidth="1"/>
    <col min="5635" max="5635" width="8.7109375" style="1" customWidth="1"/>
    <col min="5636" max="5636" width="8" style="1" customWidth="1"/>
    <col min="5637" max="5637" width="6.28515625" style="1" customWidth="1"/>
    <col min="5638" max="5638" width="6.42578125" style="1" customWidth="1"/>
    <col min="5639" max="5639" width="7.7109375" style="1" customWidth="1"/>
    <col min="5640" max="5641" width="6.7109375" style="1" customWidth="1"/>
    <col min="5642" max="5642" width="8.42578125" style="1" customWidth="1"/>
    <col min="5643" max="5643" width="10.28515625" style="1" customWidth="1"/>
    <col min="5644" max="5644" width="8.7109375" style="1" customWidth="1"/>
    <col min="5645" max="5645" width="1.140625" style="1" customWidth="1"/>
    <col min="5646" max="5646" width="7" style="1" customWidth="1"/>
    <col min="5647" max="5647" width="8.140625" style="1" customWidth="1"/>
    <col min="5648" max="5648" width="1.7109375" style="1" customWidth="1"/>
    <col min="5649" max="5649" width="0.7109375" style="1" customWidth="1"/>
    <col min="5650" max="5886" width="9" style="1"/>
    <col min="5887" max="5887" width="3.140625" style="1" bestFit="1" customWidth="1"/>
    <col min="5888" max="5888" width="17.28515625" style="1" customWidth="1"/>
    <col min="5889" max="5889" width="8.140625" style="1" customWidth="1"/>
    <col min="5890" max="5890" width="8.42578125" style="1" customWidth="1"/>
    <col min="5891" max="5891" width="8.7109375" style="1" customWidth="1"/>
    <col min="5892" max="5892" width="8" style="1" customWidth="1"/>
    <col min="5893" max="5893" width="6.28515625" style="1" customWidth="1"/>
    <col min="5894" max="5894" width="6.42578125" style="1" customWidth="1"/>
    <col min="5895" max="5895" width="7.7109375" style="1" customWidth="1"/>
    <col min="5896" max="5897" width="6.7109375" style="1" customWidth="1"/>
    <col min="5898" max="5898" width="8.42578125" style="1" customWidth="1"/>
    <col min="5899" max="5899" width="10.28515625" style="1" customWidth="1"/>
    <col min="5900" max="5900" width="8.7109375" style="1" customWidth="1"/>
    <col min="5901" max="5901" width="1.140625" style="1" customWidth="1"/>
    <col min="5902" max="5902" width="7" style="1" customWidth="1"/>
    <col min="5903" max="5903" width="8.140625" style="1" customWidth="1"/>
    <col min="5904" max="5904" width="1.7109375" style="1" customWidth="1"/>
    <col min="5905" max="5905" width="0.7109375" style="1" customWidth="1"/>
    <col min="5906" max="6142" width="9" style="1"/>
    <col min="6143" max="6143" width="3.140625" style="1" bestFit="1" customWidth="1"/>
    <col min="6144" max="6144" width="17.28515625" style="1" customWidth="1"/>
    <col min="6145" max="6145" width="8.140625" style="1" customWidth="1"/>
    <col min="6146" max="6146" width="8.42578125" style="1" customWidth="1"/>
    <col min="6147" max="6147" width="8.7109375" style="1" customWidth="1"/>
    <col min="6148" max="6148" width="8" style="1" customWidth="1"/>
    <col min="6149" max="6149" width="6.28515625" style="1" customWidth="1"/>
    <col min="6150" max="6150" width="6.42578125" style="1" customWidth="1"/>
    <col min="6151" max="6151" width="7.7109375" style="1" customWidth="1"/>
    <col min="6152" max="6153" width="6.7109375" style="1" customWidth="1"/>
    <col min="6154" max="6154" width="8.42578125" style="1" customWidth="1"/>
    <col min="6155" max="6155" width="10.28515625" style="1" customWidth="1"/>
    <col min="6156" max="6156" width="8.7109375" style="1" customWidth="1"/>
    <col min="6157" max="6157" width="1.140625" style="1" customWidth="1"/>
    <col min="6158" max="6158" width="7" style="1" customWidth="1"/>
    <col min="6159" max="6159" width="8.140625" style="1" customWidth="1"/>
    <col min="6160" max="6160" width="1.7109375" style="1" customWidth="1"/>
    <col min="6161" max="6161" width="0.7109375" style="1" customWidth="1"/>
    <col min="6162" max="6398" width="9" style="1"/>
    <col min="6399" max="6399" width="3.140625" style="1" bestFit="1" customWidth="1"/>
    <col min="6400" max="6400" width="17.28515625" style="1" customWidth="1"/>
    <col min="6401" max="6401" width="8.140625" style="1" customWidth="1"/>
    <col min="6402" max="6402" width="8.42578125" style="1" customWidth="1"/>
    <col min="6403" max="6403" width="8.7109375" style="1" customWidth="1"/>
    <col min="6404" max="6404" width="8" style="1" customWidth="1"/>
    <col min="6405" max="6405" width="6.28515625" style="1" customWidth="1"/>
    <col min="6406" max="6406" width="6.42578125" style="1" customWidth="1"/>
    <col min="6407" max="6407" width="7.7109375" style="1" customWidth="1"/>
    <col min="6408" max="6409" width="6.7109375" style="1" customWidth="1"/>
    <col min="6410" max="6410" width="8.42578125" style="1" customWidth="1"/>
    <col min="6411" max="6411" width="10.28515625" style="1" customWidth="1"/>
    <col min="6412" max="6412" width="8.7109375" style="1" customWidth="1"/>
    <col min="6413" max="6413" width="1.140625" style="1" customWidth="1"/>
    <col min="6414" max="6414" width="7" style="1" customWidth="1"/>
    <col min="6415" max="6415" width="8.140625" style="1" customWidth="1"/>
    <col min="6416" max="6416" width="1.7109375" style="1" customWidth="1"/>
    <col min="6417" max="6417" width="0.7109375" style="1" customWidth="1"/>
    <col min="6418" max="6654" width="9" style="1"/>
    <col min="6655" max="6655" width="3.140625" style="1" bestFit="1" customWidth="1"/>
    <col min="6656" max="6656" width="17.28515625" style="1" customWidth="1"/>
    <col min="6657" max="6657" width="8.140625" style="1" customWidth="1"/>
    <col min="6658" max="6658" width="8.42578125" style="1" customWidth="1"/>
    <col min="6659" max="6659" width="8.7109375" style="1" customWidth="1"/>
    <col min="6660" max="6660" width="8" style="1" customWidth="1"/>
    <col min="6661" max="6661" width="6.28515625" style="1" customWidth="1"/>
    <col min="6662" max="6662" width="6.42578125" style="1" customWidth="1"/>
    <col min="6663" max="6663" width="7.7109375" style="1" customWidth="1"/>
    <col min="6664" max="6665" width="6.7109375" style="1" customWidth="1"/>
    <col min="6666" max="6666" width="8.42578125" style="1" customWidth="1"/>
    <col min="6667" max="6667" width="10.28515625" style="1" customWidth="1"/>
    <col min="6668" max="6668" width="8.7109375" style="1" customWidth="1"/>
    <col min="6669" max="6669" width="1.140625" style="1" customWidth="1"/>
    <col min="6670" max="6670" width="7" style="1" customWidth="1"/>
    <col min="6671" max="6671" width="8.140625" style="1" customWidth="1"/>
    <col min="6672" max="6672" width="1.7109375" style="1" customWidth="1"/>
    <col min="6673" max="6673" width="0.7109375" style="1" customWidth="1"/>
    <col min="6674" max="6910" width="9" style="1"/>
    <col min="6911" max="6911" width="3.140625" style="1" bestFit="1" customWidth="1"/>
    <col min="6912" max="6912" width="17.28515625" style="1" customWidth="1"/>
    <col min="6913" max="6913" width="8.140625" style="1" customWidth="1"/>
    <col min="6914" max="6914" width="8.42578125" style="1" customWidth="1"/>
    <col min="6915" max="6915" width="8.7109375" style="1" customWidth="1"/>
    <col min="6916" max="6916" width="8" style="1" customWidth="1"/>
    <col min="6917" max="6917" width="6.28515625" style="1" customWidth="1"/>
    <col min="6918" max="6918" width="6.42578125" style="1" customWidth="1"/>
    <col min="6919" max="6919" width="7.7109375" style="1" customWidth="1"/>
    <col min="6920" max="6921" width="6.7109375" style="1" customWidth="1"/>
    <col min="6922" max="6922" width="8.42578125" style="1" customWidth="1"/>
    <col min="6923" max="6923" width="10.28515625" style="1" customWidth="1"/>
    <col min="6924" max="6924" width="8.7109375" style="1" customWidth="1"/>
    <col min="6925" max="6925" width="1.140625" style="1" customWidth="1"/>
    <col min="6926" max="6926" width="7" style="1" customWidth="1"/>
    <col min="6927" max="6927" width="8.140625" style="1" customWidth="1"/>
    <col min="6928" max="6928" width="1.7109375" style="1" customWidth="1"/>
    <col min="6929" max="6929" width="0.7109375" style="1" customWidth="1"/>
    <col min="6930" max="7166" width="9" style="1"/>
    <col min="7167" max="7167" width="3.140625" style="1" bestFit="1" customWidth="1"/>
    <col min="7168" max="7168" width="17.28515625" style="1" customWidth="1"/>
    <col min="7169" max="7169" width="8.140625" style="1" customWidth="1"/>
    <col min="7170" max="7170" width="8.42578125" style="1" customWidth="1"/>
    <col min="7171" max="7171" width="8.7109375" style="1" customWidth="1"/>
    <col min="7172" max="7172" width="8" style="1" customWidth="1"/>
    <col min="7173" max="7173" width="6.28515625" style="1" customWidth="1"/>
    <col min="7174" max="7174" width="6.42578125" style="1" customWidth="1"/>
    <col min="7175" max="7175" width="7.7109375" style="1" customWidth="1"/>
    <col min="7176" max="7177" width="6.7109375" style="1" customWidth="1"/>
    <col min="7178" max="7178" width="8.42578125" style="1" customWidth="1"/>
    <col min="7179" max="7179" width="10.28515625" style="1" customWidth="1"/>
    <col min="7180" max="7180" width="8.7109375" style="1" customWidth="1"/>
    <col min="7181" max="7181" width="1.140625" style="1" customWidth="1"/>
    <col min="7182" max="7182" width="7" style="1" customWidth="1"/>
    <col min="7183" max="7183" width="8.140625" style="1" customWidth="1"/>
    <col min="7184" max="7184" width="1.7109375" style="1" customWidth="1"/>
    <col min="7185" max="7185" width="0.7109375" style="1" customWidth="1"/>
    <col min="7186" max="7422" width="9" style="1"/>
    <col min="7423" max="7423" width="3.140625" style="1" bestFit="1" customWidth="1"/>
    <col min="7424" max="7424" width="17.28515625" style="1" customWidth="1"/>
    <col min="7425" max="7425" width="8.140625" style="1" customWidth="1"/>
    <col min="7426" max="7426" width="8.42578125" style="1" customWidth="1"/>
    <col min="7427" max="7427" width="8.7109375" style="1" customWidth="1"/>
    <col min="7428" max="7428" width="8" style="1" customWidth="1"/>
    <col min="7429" max="7429" width="6.28515625" style="1" customWidth="1"/>
    <col min="7430" max="7430" width="6.42578125" style="1" customWidth="1"/>
    <col min="7431" max="7431" width="7.7109375" style="1" customWidth="1"/>
    <col min="7432" max="7433" width="6.7109375" style="1" customWidth="1"/>
    <col min="7434" max="7434" width="8.42578125" style="1" customWidth="1"/>
    <col min="7435" max="7435" width="10.28515625" style="1" customWidth="1"/>
    <col min="7436" max="7436" width="8.7109375" style="1" customWidth="1"/>
    <col min="7437" max="7437" width="1.140625" style="1" customWidth="1"/>
    <col min="7438" max="7438" width="7" style="1" customWidth="1"/>
    <col min="7439" max="7439" width="8.140625" style="1" customWidth="1"/>
    <col min="7440" max="7440" width="1.7109375" style="1" customWidth="1"/>
    <col min="7441" max="7441" width="0.7109375" style="1" customWidth="1"/>
    <col min="7442" max="7678" width="9" style="1"/>
    <col min="7679" max="7679" width="3.140625" style="1" bestFit="1" customWidth="1"/>
    <col min="7680" max="7680" width="17.28515625" style="1" customWidth="1"/>
    <col min="7681" max="7681" width="8.140625" style="1" customWidth="1"/>
    <col min="7682" max="7682" width="8.42578125" style="1" customWidth="1"/>
    <col min="7683" max="7683" width="8.7109375" style="1" customWidth="1"/>
    <col min="7684" max="7684" width="8" style="1" customWidth="1"/>
    <col min="7685" max="7685" width="6.28515625" style="1" customWidth="1"/>
    <col min="7686" max="7686" width="6.42578125" style="1" customWidth="1"/>
    <col min="7687" max="7687" width="7.7109375" style="1" customWidth="1"/>
    <col min="7688" max="7689" width="6.7109375" style="1" customWidth="1"/>
    <col min="7690" max="7690" width="8.42578125" style="1" customWidth="1"/>
    <col min="7691" max="7691" width="10.28515625" style="1" customWidth="1"/>
    <col min="7692" max="7692" width="8.7109375" style="1" customWidth="1"/>
    <col min="7693" max="7693" width="1.140625" style="1" customWidth="1"/>
    <col min="7694" max="7694" width="7" style="1" customWidth="1"/>
    <col min="7695" max="7695" width="8.140625" style="1" customWidth="1"/>
    <col min="7696" max="7696" width="1.7109375" style="1" customWidth="1"/>
    <col min="7697" max="7697" width="0.7109375" style="1" customWidth="1"/>
    <col min="7698" max="7934" width="9" style="1"/>
    <col min="7935" max="7935" width="3.140625" style="1" bestFit="1" customWidth="1"/>
    <col min="7936" max="7936" width="17.28515625" style="1" customWidth="1"/>
    <col min="7937" max="7937" width="8.140625" style="1" customWidth="1"/>
    <col min="7938" max="7938" width="8.42578125" style="1" customWidth="1"/>
    <col min="7939" max="7939" width="8.7109375" style="1" customWidth="1"/>
    <col min="7940" max="7940" width="8" style="1" customWidth="1"/>
    <col min="7941" max="7941" width="6.28515625" style="1" customWidth="1"/>
    <col min="7942" max="7942" width="6.42578125" style="1" customWidth="1"/>
    <col min="7943" max="7943" width="7.7109375" style="1" customWidth="1"/>
    <col min="7944" max="7945" width="6.7109375" style="1" customWidth="1"/>
    <col min="7946" max="7946" width="8.42578125" style="1" customWidth="1"/>
    <col min="7947" max="7947" width="10.28515625" style="1" customWidth="1"/>
    <col min="7948" max="7948" width="8.7109375" style="1" customWidth="1"/>
    <col min="7949" max="7949" width="1.140625" style="1" customWidth="1"/>
    <col min="7950" max="7950" width="7" style="1" customWidth="1"/>
    <col min="7951" max="7951" width="8.140625" style="1" customWidth="1"/>
    <col min="7952" max="7952" width="1.7109375" style="1" customWidth="1"/>
    <col min="7953" max="7953" width="0.7109375" style="1" customWidth="1"/>
    <col min="7954" max="8190" width="9" style="1"/>
    <col min="8191" max="8191" width="3.140625" style="1" bestFit="1" customWidth="1"/>
    <col min="8192" max="8192" width="17.28515625" style="1" customWidth="1"/>
    <col min="8193" max="8193" width="8.140625" style="1" customWidth="1"/>
    <col min="8194" max="8194" width="8.42578125" style="1" customWidth="1"/>
    <col min="8195" max="8195" width="8.7109375" style="1" customWidth="1"/>
    <col min="8196" max="8196" width="8" style="1" customWidth="1"/>
    <col min="8197" max="8197" width="6.28515625" style="1" customWidth="1"/>
    <col min="8198" max="8198" width="6.42578125" style="1" customWidth="1"/>
    <col min="8199" max="8199" width="7.7109375" style="1" customWidth="1"/>
    <col min="8200" max="8201" width="6.7109375" style="1" customWidth="1"/>
    <col min="8202" max="8202" width="8.42578125" style="1" customWidth="1"/>
    <col min="8203" max="8203" width="10.28515625" style="1" customWidth="1"/>
    <col min="8204" max="8204" width="8.7109375" style="1" customWidth="1"/>
    <col min="8205" max="8205" width="1.140625" style="1" customWidth="1"/>
    <col min="8206" max="8206" width="7" style="1" customWidth="1"/>
    <col min="8207" max="8207" width="8.140625" style="1" customWidth="1"/>
    <col min="8208" max="8208" width="1.7109375" style="1" customWidth="1"/>
    <col min="8209" max="8209" width="0.7109375" style="1" customWidth="1"/>
    <col min="8210" max="8446" width="9" style="1"/>
    <col min="8447" max="8447" width="3.140625" style="1" bestFit="1" customWidth="1"/>
    <col min="8448" max="8448" width="17.28515625" style="1" customWidth="1"/>
    <col min="8449" max="8449" width="8.140625" style="1" customWidth="1"/>
    <col min="8450" max="8450" width="8.42578125" style="1" customWidth="1"/>
    <col min="8451" max="8451" width="8.7109375" style="1" customWidth="1"/>
    <col min="8452" max="8452" width="8" style="1" customWidth="1"/>
    <col min="8453" max="8453" width="6.28515625" style="1" customWidth="1"/>
    <col min="8454" max="8454" width="6.42578125" style="1" customWidth="1"/>
    <col min="8455" max="8455" width="7.7109375" style="1" customWidth="1"/>
    <col min="8456" max="8457" width="6.7109375" style="1" customWidth="1"/>
    <col min="8458" max="8458" width="8.42578125" style="1" customWidth="1"/>
    <col min="8459" max="8459" width="10.28515625" style="1" customWidth="1"/>
    <col min="8460" max="8460" width="8.7109375" style="1" customWidth="1"/>
    <col min="8461" max="8461" width="1.140625" style="1" customWidth="1"/>
    <col min="8462" max="8462" width="7" style="1" customWidth="1"/>
    <col min="8463" max="8463" width="8.140625" style="1" customWidth="1"/>
    <col min="8464" max="8464" width="1.7109375" style="1" customWidth="1"/>
    <col min="8465" max="8465" width="0.7109375" style="1" customWidth="1"/>
    <col min="8466" max="8702" width="9" style="1"/>
    <col min="8703" max="8703" width="3.140625" style="1" bestFit="1" customWidth="1"/>
    <col min="8704" max="8704" width="17.28515625" style="1" customWidth="1"/>
    <col min="8705" max="8705" width="8.140625" style="1" customWidth="1"/>
    <col min="8706" max="8706" width="8.42578125" style="1" customWidth="1"/>
    <col min="8707" max="8707" width="8.7109375" style="1" customWidth="1"/>
    <col min="8708" max="8708" width="8" style="1" customWidth="1"/>
    <col min="8709" max="8709" width="6.28515625" style="1" customWidth="1"/>
    <col min="8710" max="8710" width="6.42578125" style="1" customWidth="1"/>
    <col min="8711" max="8711" width="7.7109375" style="1" customWidth="1"/>
    <col min="8712" max="8713" width="6.7109375" style="1" customWidth="1"/>
    <col min="8714" max="8714" width="8.42578125" style="1" customWidth="1"/>
    <col min="8715" max="8715" width="10.28515625" style="1" customWidth="1"/>
    <col min="8716" max="8716" width="8.7109375" style="1" customWidth="1"/>
    <col min="8717" max="8717" width="1.140625" style="1" customWidth="1"/>
    <col min="8718" max="8718" width="7" style="1" customWidth="1"/>
    <col min="8719" max="8719" width="8.140625" style="1" customWidth="1"/>
    <col min="8720" max="8720" width="1.7109375" style="1" customWidth="1"/>
    <col min="8721" max="8721" width="0.7109375" style="1" customWidth="1"/>
    <col min="8722" max="8958" width="9" style="1"/>
    <col min="8959" max="8959" width="3.140625" style="1" bestFit="1" customWidth="1"/>
    <col min="8960" max="8960" width="17.28515625" style="1" customWidth="1"/>
    <col min="8961" max="8961" width="8.140625" style="1" customWidth="1"/>
    <col min="8962" max="8962" width="8.42578125" style="1" customWidth="1"/>
    <col min="8963" max="8963" width="8.7109375" style="1" customWidth="1"/>
    <col min="8964" max="8964" width="8" style="1" customWidth="1"/>
    <col min="8965" max="8965" width="6.28515625" style="1" customWidth="1"/>
    <col min="8966" max="8966" width="6.42578125" style="1" customWidth="1"/>
    <col min="8967" max="8967" width="7.7109375" style="1" customWidth="1"/>
    <col min="8968" max="8969" width="6.7109375" style="1" customWidth="1"/>
    <col min="8970" max="8970" width="8.42578125" style="1" customWidth="1"/>
    <col min="8971" max="8971" width="10.28515625" style="1" customWidth="1"/>
    <col min="8972" max="8972" width="8.7109375" style="1" customWidth="1"/>
    <col min="8973" max="8973" width="1.140625" style="1" customWidth="1"/>
    <col min="8974" max="8974" width="7" style="1" customWidth="1"/>
    <col min="8975" max="8975" width="8.140625" style="1" customWidth="1"/>
    <col min="8976" max="8976" width="1.7109375" style="1" customWidth="1"/>
    <col min="8977" max="8977" width="0.7109375" style="1" customWidth="1"/>
    <col min="8978" max="9214" width="9" style="1"/>
    <col min="9215" max="9215" width="3.140625" style="1" bestFit="1" customWidth="1"/>
    <col min="9216" max="9216" width="17.28515625" style="1" customWidth="1"/>
    <col min="9217" max="9217" width="8.140625" style="1" customWidth="1"/>
    <col min="9218" max="9218" width="8.42578125" style="1" customWidth="1"/>
    <col min="9219" max="9219" width="8.7109375" style="1" customWidth="1"/>
    <col min="9220" max="9220" width="8" style="1" customWidth="1"/>
    <col min="9221" max="9221" width="6.28515625" style="1" customWidth="1"/>
    <col min="9222" max="9222" width="6.42578125" style="1" customWidth="1"/>
    <col min="9223" max="9223" width="7.7109375" style="1" customWidth="1"/>
    <col min="9224" max="9225" width="6.7109375" style="1" customWidth="1"/>
    <col min="9226" max="9226" width="8.42578125" style="1" customWidth="1"/>
    <col min="9227" max="9227" width="10.28515625" style="1" customWidth="1"/>
    <col min="9228" max="9228" width="8.7109375" style="1" customWidth="1"/>
    <col min="9229" max="9229" width="1.140625" style="1" customWidth="1"/>
    <col min="9230" max="9230" width="7" style="1" customWidth="1"/>
    <col min="9231" max="9231" width="8.140625" style="1" customWidth="1"/>
    <col min="9232" max="9232" width="1.7109375" style="1" customWidth="1"/>
    <col min="9233" max="9233" width="0.7109375" style="1" customWidth="1"/>
    <col min="9234" max="9470" width="9" style="1"/>
    <col min="9471" max="9471" width="3.140625" style="1" bestFit="1" customWidth="1"/>
    <col min="9472" max="9472" width="17.28515625" style="1" customWidth="1"/>
    <col min="9473" max="9473" width="8.140625" style="1" customWidth="1"/>
    <col min="9474" max="9474" width="8.42578125" style="1" customWidth="1"/>
    <col min="9475" max="9475" width="8.7109375" style="1" customWidth="1"/>
    <col min="9476" max="9476" width="8" style="1" customWidth="1"/>
    <col min="9477" max="9477" width="6.28515625" style="1" customWidth="1"/>
    <col min="9478" max="9478" width="6.42578125" style="1" customWidth="1"/>
    <col min="9479" max="9479" width="7.7109375" style="1" customWidth="1"/>
    <col min="9480" max="9481" width="6.7109375" style="1" customWidth="1"/>
    <col min="9482" max="9482" width="8.42578125" style="1" customWidth="1"/>
    <col min="9483" max="9483" width="10.28515625" style="1" customWidth="1"/>
    <col min="9484" max="9484" width="8.7109375" style="1" customWidth="1"/>
    <col min="9485" max="9485" width="1.140625" style="1" customWidth="1"/>
    <col min="9486" max="9486" width="7" style="1" customWidth="1"/>
    <col min="9487" max="9487" width="8.140625" style="1" customWidth="1"/>
    <col min="9488" max="9488" width="1.7109375" style="1" customWidth="1"/>
    <col min="9489" max="9489" width="0.7109375" style="1" customWidth="1"/>
    <col min="9490" max="9726" width="9" style="1"/>
    <col min="9727" max="9727" width="3.140625" style="1" bestFit="1" customWidth="1"/>
    <col min="9728" max="9728" width="17.28515625" style="1" customWidth="1"/>
    <col min="9729" max="9729" width="8.140625" style="1" customWidth="1"/>
    <col min="9730" max="9730" width="8.42578125" style="1" customWidth="1"/>
    <col min="9731" max="9731" width="8.7109375" style="1" customWidth="1"/>
    <col min="9732" max="9732" width="8" style="1" customWidth="1"/>
    <col min="9733" max="9733" width="6.28515625" style="1" customWidth="1"/>
    <col min="9734" max="9734" width="6.42578125" style="1" customWidth="1"/>
    <col min="9735" max="9735" width="7.7109375" style="1" customWidth="1"/>
    <col min="9736" max="9737" width="6.7109375" style="1" customWidth="1"/>
    <col min="9738" max="9738" width="8.42578125" style="1" customWidth="1"/>
    <col min="9739" max="9739" width="10.28515625" style="1" customWidth="1"/>
    <col min="9740" max="9740" width="8.7109375" style="1" customWidth="1"/>
    <col min="9741" max="9741" width="1.140625" style="1" customWidth="1"/>
    <col min="9742" max="9742" width="7" style="1" customWidth="1"/>
    <col min="9743" max="9743" width="8.140625" style="1" customWidth="1"/>
    <col min="9744" max="9744" width="1.7109375" style="1" customWidth="1"/>
    <col min="9745" max="9745" width="0.7109375" style="1" customWidth="1"/>
    <col min="9746" max="9982" width="9" style="1"/>
    <col min="9983" max="9983" width="3.140625" style="1" bestFit="1" customWidth="1"/>
    <col min="9984" max="9984" width="17.28515625" style="1" customWidth="1"/>
    <col min="9985" max="9985" width="8.140625" style="1" customWidth="1"/>
    <col min="9986" max="9986" width="8.42578125" style="1" customWidth="1"/>
    <col min="9987" max="9987" width="8.7109375" style="1" customWidth="1"/>
    <col min="9988" max="9988" width="8" style="1" customWidth="1"/>
    <col min="9989" max="9989" width="6.28515625" style="1" customWidth="1"/>
    <col min="9990" max="9990" width="6.42578125" style="1" customWidth="1"/>
    <col min="9991" max="9991" width="7.7109375" style="1" customWidth="1"/>
    <col min="9992" max="9993" width="6.7109375" style="1" customWidth="1"/>
    <col min="9994" max="9994" width="8.42578125" style="1" customWidth="1"/>
    <col min="9995" max="9995" width="10.28515625" style="1" customWidth="1"/>
    <col min="9996" max="9996" width="8.7109375" style="1" customWidth="1"/>
    <col min="9997" max="9997" width="1.140625" style="1" customWidth="1"/>
    <col min="9998" max="9998" width="7" style="1" customWidth="1"/>
    <col min="9999" max="9999" width="8.140625" style="1" customWidth="1"/>
    <col min="10000" max="10000" width="1.7109375" style="1" customWidth="1"/>
    <col min="10001" max="10001" width="0.7109375" style="1" customWidth="1"/>
    <col min="10002" max="10238" width="9" style="1"/>
    <col min="10239" max="10239" width="3.140625" style="1" bestFit="1" customWidth="1"/>
    <col min="10240" max="10240" width="17.28515625" style="1" customWidth="1"/>
    <col min="10241" max="10241" width="8.140625" style="1" customWidth="1"/>
    <col min="10242" max="10242" width="8.42578125" style="1" customWidth="1"/>
    <col min="10243" max="10243" width="8.7109375" style="1" customWidth="1"/>
    <col min="10244" max="10244" width="8" style="1" customWidth="1"/>
    <col min="10245" max="10245" width="6.28515625" style="1" customWidth="1"/>
    <col min="10246" max="10246" width="6.42578125" style="1" customWidth="1"/>
    <col min="10247" max="10247" width="7.7109375" style="1" customWidth="1"/>
    <col min="10248" max="10249" width="6.7109375" style="1" customWidth="1"/>
    <col min="10250" max="10250" width="8.42578125" style="1" customWidth="1"/>
    <col min="10251" max="10251" width="10.28515625" style="1" customWidth="1"/>
    <col min="10252" max="10252" width="8.7109375" style="1" customWidth="1"/>
    <col min="10253" max="10253" width="1.140625" style="1" customWidth="1"/>
    <col min="10254" max="10254" width="7" style="1" customWidth="1"/>
    <col min="10255" max="10255" width="8.140625" style="1" customWidth="1"/>
    <col min="10256" max="10256" width="1.7109375" style="1" customWidth="1"/>
    <col min="10257" max="10257" width="0.7109375" style="1" customWidth="1"/>
    <col min="10258" max="10494" width="9" style="1"/>
    <col min="10495" max="10495" width="3.140625" style="1" bestFit="1" customWidth="1"/>
    <col min="10496" max="10496" width="17.28515625" style="1" customWidth="1"/>
    <col min="10497" max="10497" width="8.140625" style="1" customWidth="1"/>
    <col min="10498" max="10498" width="8.42578125" style="1" customWidth="1"/>
    <col min="10499" max="10499" width="8.7109375" style="1" customWidth="1"/>
    <col min="10500" max="10500" width="8" style="1" customWidth="1"/>
    <col min="10501" max="10501" width="6.28515625" style="1" customWidth="1"/>
    <col min="10502" max="10502" width="6.42578125" style="1" customWidth="1"/>
    <col min="10503" max="10503" width="7.7109375" style="1" customWidth="1"/>
    <col min="10504" max="10505" width="6.7109375" style="1" customWidth="1"/>
    <col min="10506" max="10506" width="8.42578125" style="1" customWidth="1"/>
    <col min="10507" max="10507" width="10.28515625" style="1" customWidth="1"/>
    <col min="10508" max="10508" width="8.7109375" style="1" customWidth="1"/>
    <col min="10509" max="10509" width="1.140625" style="1" customWidth="1"/>
    <col min="10510" max="10510" width="7" style="1" customWidth="1"/>
    <col min="10511" max="10511" width="8.140625" style="1" customWidth="1"/>
    <col min="10512" max="10512" width="1.7109375" style="1" customWidth="1"/>
    <col min="10513" max="10513" width="0.7109375" style="1" customWidth="1"/>
    <col min="10514" max="10750" width="9" style="1"/>
    <col min="10751" max="10751" width="3.140625" style="1" bestFit="1" customWidth="1"/>
    <col min="10752" max="10752" width="17.28515625" style="1" customWidth="1"/>
    <col min="10753" max="10753" width="8.140625" style="1" customWidth="1"/>
    <col min="10754" max="10754" width="8.42578125" style="1" customWidth="1"/>
    <col min="10755" max="10755" width="8.7109375" style="1" customWidth="1"/>
    <col min="10756" max="10756" width="8" style="1" customWidth="1"/>
    <col min="10757" max="10757" width="6.28515625" style="1" customWidth="1"/>
    <col min="10758" max="10758" width="6.42578125" style="1" customWidth="1"/>
    <col min="10759" max="10759" width="7.7109375" style="1" customWidth="1"/>
    <col min="10760" max="10761" width="6.7109375" style="1" customWidth="1"/>
    <col min="10762" max="10762" width="8.42578125" style="1" customWidth="1"/>
    <col min="10763" max="10763" width="10.28515625" style="1" customWidth="1"/>
    <col min="10764" max="10764" width="8.7109375" style="1" customWidth="1"/>
    <col min="10765" max="10765" width="1.140625" style="1" customWidth="1"/>
    <col min="10766" max="10766" width="7" style="1" customWidth="1"/>
    <col min="10767" max="10767" width="8.140625" style="1" customWidth="1"/>
    <col min="10768" max="10768" width="1.7109375" style="1" customWidth="1"/>
    <col min="10769" max="10769" width="0.7109375" style="1" customWidth="1"/>
    <col min="10770" max="11006" width="9" style="1"/>
    <col min="11007" max="11007" width="3.140625" style="1" bestFit="1" customWidth="1"/>
    <col min="11008" max="11008" width="17.28515625" style="1" customWidth="1"/>
    <col min="11009" max="11009" width="8.140625" style="1" customWidth="1"/>
    <col min="11010" max="11010" width="8.42578125" style="1" customWidth="1"/>
    <col min="11011" max="11011" width="8.7109375" style="1" customWidth="1"/>
    <col min="11012" max="11012" width="8" style="1" customWidth="1"/>
    <col min="11013" max="11013" width="6.28515625" style="1" customWidth="1"/>
    <col min="11014" max="11014" width="6.42578125" style="1" customWidth="1"/>
    <col min="11015" max="11015" width="7.7109375" style="1" customWidth="1"/>
    <col min="11016" max="11017" width="6.7109375" style="1" customWidth="1"/>
    <col min="11018" max="11018" width="8.42578125" style="1" customWidth="1"/>
    <col min="11019" max="11019" width="10.28515625" style="1" customWidth="1"/>
    <col min="11020" max="11020" width="8.7109375" style="1" customWidth="1"/>
    <col min="11021" max="11021" width="1.140625" style="1" customWidth="1"/>
    <col min="11022" max="11022" width="7" style="1" customWidth="1"/>
    <col min="11023" max="11023" width="8.140625" style="1" customWidth="1"/>
    <col min="11024" max="11024" width="1.7109375" style="1" customWidth="1"/>
    <col min="11025" max="11025" width="0.7109375" style="1" customWidth="1"/>
    <col min="11026" max="11262" width="9" style="1"/>
    <col min="11263" max="11263" width="3.140625" style="1" bestFit="1" customWidth="1"/>
    <col min="11264" max="11264" width="17.28515625" style="1" customWidth="1"/>
    <col min="11265" max="11265" width="8.140625" style="1" customWidth="1"/>
    <col min="11266" max="11266" width="8.42578125" style="1" customWidth="1"/>
    <col min="11267" max="11267" width="8.7109375" style="1" customWidth="1"/>
    <col min="11268" max="11268" width="8" style="1" customWidth="1"/>
    <col min="11269" max="11269" width="6.28515625" style="1" customWidth="1"/>
    <col min="11270" max="11270" width="6.42578125" style="1" customWidth="1"/>
    <col min="11271" max="11271" width="7.7109375" style="1" customWidth="1"/>
    <col min="11272" max="11273" width="6.7109375" style="1" customWidth="1"/>
    <col min="11274" max="11274" width="8.42578125" style="1" customWidth="1"/>
    <col min="11275" max="11275" width="10.28515625" style="1" customWidth="1"/>
    <col min="11276" max="11276" width="8.7109375" style="1" customWidth="1"/>
    <col min="11277" max="11277" width="1.140625" style="1" customWidth="1"/>
    <col min="11278" max="11278" width="7" style="1" customWidth="1"/>
    <col min="11279" max="11279" width="8.140625" style="1" customWidth="1"/>
    <col min="11280" max="11280" width="1.7109375" style="1" customWidth="1"/>
    <col min="11281" max="11281" width="0.7109375" style="1" customWidth="1"/>
    <col min="11282" max="11518" width="9" style="1"/>
    <col min="11519" max="11519" width="3.140625" style="1" bestFit="1" customWidth="1"/>
    <col min="11520" max="11520" width="17.28515625" style="1" customWidth="1"/>
    <col min="11521" max="11521" width="8.140625" style="1" customWidth="1"/>
    <col min="11522" max="11522" width="8.42578125" style="1" customWidth="1"/>
    <col min="11523" max="11523" width="8.7109375" style="1" customWidth="1"/>
    <col min="11524" max="11524" width="8" style="1" customWidth="1"/>
    <col min="11525" max="11525" width="6.28515625" style="1" customWidth="1"/>
    <col min="11526" max="11526" width="6.42578125" style="1" customWidth="1"/>
    <col min="11527" max="11527" width="7.7109375" style="1" customWidth="1"/>
    <col min="11528" max="11529" width="6.7109375" style="1" customWidth="1"/>
    <col min="11530" max="11530" width="8.42578125" style="1" customWidth="1"/>
    <col min="11531" max="11531" width="10.28515625" style="1" customWidth="1"/>
    <col min="11532" max="11532" width="8.7109375" style="1" customWidth="1"/>
    <col min="11533" max="11533" width="1.140625" style="1" customWidth="1"/>
    <col min="11534" max="11534" width="7" style="1" customWidth="1"/>
    <col min="11535" max="11535" width="8.140625" style="1" customWidth="1"/>
    <col min="11536" max="11536" width="1.7109375" style="1" customWidth="1"/>
    <col min="11537" max="11537" width="0.7109375" style="1" customWidth="1"/>
    <col min="11538" max="11774" width="9" style="1"/>
    <col min="11775" max="11775" width="3.140625" style="1" bestFit="1" customWidth="1"/>
    <col min="11776" max="11776" width="17.28515625" style="1" customWidth="1"/>
    <col min="11777" max="11777" width="8.140625" style="1" customWidth="1"/>
    <col min="11778" max="11778" width="8.42578125" style="1" customWidth="1"/>
    <col min="11779" max="11779" width="8.7109375" style="1" customWidth="1"/>
    <col min="11780" max="11780" width="8" style="1" customWidth="1"/>
    <col min="11781" max="11781" width="6.28515625" style="1" customWidth="1"/>
    <col min="11782" max="11782" width="6.42578125" style="1" customWidth="1"/>
    <col min="11783" max="11783" width="7.7109375" style="1" customWidth="1"/>
    <col min="11784" max="11785" width="6.7109375" style="1" customWidth="1"/>
    <col min="11786" max="11786" width="8.42578125" style="1" customWidth="1"/>
    <col min="11787" max="11787" width="10.28515625" style="1" customWidth="1"/>
    <col min="11788" max="11788" width="8.7109375" style="1" customWidth="1"/>
    <col min="11789" max="11789" width="1.140625" style="1" customWidth="1"/>
    <col min="11790" max="11790" width="7" style="1" customWidth="1"/>
    <col min="11791" max="11791" width="8.140625" style="1" customWidth="1"/>
    <col min="11792" max="11792" width="1.7109375" style="1" customWidth="1"/>
    <col min="11793" max="11793" width="0.7109375" style="1" customWidth="1"/>
    <col min="11794" max="12030" width="9" style="1"/>
    <col min="12031" max="12031" width="3.140625" style="1" bestFit="1" customWidth="1"/>
    <col min="12032" max="12032" width="17.28515625" style="1" customWidth="1"/>
    <col min="12033" max="12033" width="8.140625" style="1" customWidth="1"/>
    <col min="12034" max="12034" width="8.42578125" style="1" customWidth="1"/>
    <col min="12035" max="12035" width="8.7109375" style="1" customWidth="1"/>
    <col min="12036" max="12036" width="8" style="1" customWidth="1"/>
    <col min="12037" max="12037" width="6.28515625" style="1" customWidth="1"/>
    <col min="12038" max="12038" width="6.42578125" style="1" customWidth="1"/>
    <col min="12039" max="12039" width="7.7109375" style="1" customWidth="1"/>
    <col min="12040" max="12041" width="6.7109375" style="1" customWidth="1"/>
    <col min="12042" max="12042" width="8.42578125" style="1" customWidth="1"/>
    <col min="12043" max="12043" width="10.28515625" style="1" customWidth="1"/>
    <col min="12044" max="12044" width="8.7109375" style="1" customWidth="1"/>
    <col min="12045" max="12045" width="1.140625" style="1" customWidth="1"/>
    <col min="12046" max="12046" width="7" style="1" customWidth="1"/>
    <col min="12047" max="12047" width="8.140625" style="1" customWidth="1"/>
    <col min="12048" max="12048" width="1.7109375" style="1" customWidth="1"/>
    <col min="12049" max="12049" width="0.7109375" style="1" customWidth="1"/>
    <col min="12050" max="12286" width="9" style="1"/>
    <col min="12287" max="12287" width="3.140625" style="1" bestFit="1" customWidth="1"/>
    <col min="12288" max="12288" width="17.28515625" style="1" customWidth="1"/>
    <col min="12289" max="12289" width="8.140625" style="1" customWidth="1"/>
    <col min="12290" max="12290" width="8.42578125" style="1" customWidth="1"/>
    <col min="12291" max="12291" width="8.7109375" style="1" customWidth="1"/>
    <col min="12292" max="12292" width="8" style="1" customWidth="1"/>
    <col min="12293" max="12293" width="6.28515625" style="1" customWidth="1"/>
    <col min="12294" max="12294" width="6.42578125" style="1" customWidth="1"/>
    <col min="12295" max="12295" width="7.7109375" style="1" customWidth="1"/>
    <col min="12296" max="12297" width="6.7109375" style="1" customWidth="1"/>
    <col min="12298" max="12298" width="8.42578125" style="1" customWidth="1"/>
    <col min="12299" max="12299" width="10.28515625" style="1" customWidth="1"/>
    <col min="12300" max="12300" width="8.7109375" style="1" customWidth="1"/>
    <col min="12301" max="12301" width="1.140625" style="1" customWidth="1"/>
    <col min="12302" max="12302" width="7" style="1" customWidth="1"/>
    <col min="12303" max="12303" width="8.140625" style="1" customWidth="1"/>
    <col min="12304" max="12304" width="1.7109375" style="1" customWidth="1"/>
    <col min="12305" max="12305" width="0.7109375" style="1" customWidth="1"/>
    <col min="12306" max="12542" width="9" style="1"/>
    <col min="12543" max="12543" width="3.140625" style="1" bestFit="1" customWidth="1"/>
    <col min="12544" max="12544" width="17.28515625" style="1" customWidth="1"/>
    <col min="12545" max="12545" width="8.140625" style="1" customWidth="1"/>
    <col min="12546" max="12546" width="8.42578125" style="1" customWidth="1"/>
    <col min="12547" max="12547" width="8.7109375" style="1" customWidth="1"/>
    <col min="12548" max="12548" width="8" style="1" customWidth="1"/>
    <col min="12549" max="12549" width="6.28515625" style="1" customWidth="1"/>
    <col min="12550" max="12550" width="6.42578125" style="1" customWidth="1"/>
    <col min="12551" max="12551" width="7.7109375" style="1" customWidth="1"/>
    <col min="12552" max="12553" width="6.7109375" style="1" customWidth="1"/>
    <col min="12554" max="12554" width="8.42578125" style="1" customWidth="1"/>
    <col min="12555" max="12555" width="10.28515625" style="1" customWidth="1"/>
    <col min="12556" max="12556" width="8.7109375" style="1" customWidth="1"/>
    <col min="12557" max="12557" width="1.140625" style="1" customWidth="1"/>
    <col min="12558" max="12558" width="7" style="1" customWidth="1"/>
    <col min="12559" max="12559" width="8.140625" style="1" customWidth="1"/>
    <col min="12560" max="12560" width="1.7109375" style="1" customWidth="1"/>
    <col min="12561" max="12561" width="0.7109375" style="1" customWidth="1"/>
    <col min="12562" max="12798" width="9" style="1"/>
    <col min="12799" max="12799" width="3.140625" style="1" bestFit="1" customWidth="1"/>
    <col min="12800" max="12800" width="17.28515625" style="1" customWidth="1"/>
    <col min="12801" max="12801" width="8.140625" style="1" customWidth="1"/>
    <col min="12802" max="12802" width="8.42578125" style="1" customWidth="1"/>
    <col min="12803" max="12803" width="8.7109375" style="1" customWidth="1"/>
    <col min="12804" max="12804" width="8" style="1" customWidth="1"/>
    <col min="12805" max="12805" width="6.28515625" style="1" customWidth="1"/>
    <col min="12806" max="12806" width="6.42578125" style="1" customWidth="1"/>
    <col min="12807" max="12807" width="7.7109375" style="1" customWidth="1"/>
    <col min="12808" max="12809" width="6.7109375" style="1" customWidth="1"/>
    <col min="12810" max="12810" width="8.42578125" style="1" customWidth="1"/>
    <col min="12811" max="12811" width="10.28515625" style="1" customWidth="1"/>
    <col min="12812" max="12812" width="8.7109375" style="1" customWidth="1"/>
    <col min="12813" max="12813" width="1.140625" style="1" customWidth="1"/>
    <col min="12814" max="12814" width="7" style="1" customWidth="1"/>
    <col min="12815" max="12815" width="8.140625" style="1" customWidth="1"/>
    <col min="12816" max="12816" width="1.7109375" style="1" customWidth="1"/>
    <col min="12817" max="12817" width="0.7109375" style="1" customWidth="1"/>
    <col min="12818" max="13054" width="9" style="1"/>
    <col min="13055" max="13055" width="3.140625" style="1" bestFit="1" customWidth="1"/>
    <col min="13056" max="13056" width="17.28515625" style="1" customWidth="1"/>
    <col min="13057" max="13057" width="8.140625" style="1" customWidth="1"/>
    <col min="13058" max="13058" width="8.42578125" style="1" customWidth="1"/>
    <col min="13059" max="13059" width="8.7109375" style="1" customWidth="1"/>
    <col min="13060" max="13060" width="8" style="1" customWidth="1"/>
    <col min="13061" max="13061" width="6.28515625" style="1" customWidth="1"/>
    <col min="13062" max="13062" width="6.42578125" style="1" customWidth="1"/>
    <col min="13063" max="13063" width="7.7109375" style="1" customWidth="1"/>
    <col min="13064" max="13065" width="6.7109375" style="1" customWidth="1"/>
    <col min="13066" max="13066" width="8.42578125" style="1" customWidth="1"/>
    <col min="13067" max="13067" width="10.28515625" style="1" customWidth="1"/>
    <col min="13068" max="13068" width="8.7109375" style="1" customWidth="1"/>
    <col min="13069" max="13069" width="1.140625" style="1" customWidth="1"/>
    <col min="13070" max="13070" width="7" style="1" customWidth="1"/>
    <col min="13071" max="13071" width="8.140625" style="1" customWidth="1"/>
    <col min="13072" max="13072" width="1.7109375" style="1" customWidth="1"/>
    <col min="13073" max="13073" width="0.7109375" style="1" customWidth="1"/>
    <col min="13074" max="13310" width="9" style="1"/>
    <col min="13311" max="13311" width="3.140625" style="1" bestFit="1" customWidth="1"/>
    <col min="13312" max="13312" width="17.28515625" style="1" customWidth="1"/>
    <col min="13313" max="13313" width="8.140625" style="1" customWidth="1"/>
    <col min="13314" max="13314" width="8.42578125" style="1" customWidth="1"/>
    <col min="13315" max="13315" width="8.7109375" style="1" customWidth="1"/>
    <col min="13316" max="13316" width="8" style="1" customWidth="1"/>
    <col min="13317" max="13317" width="6.28515625" style="1" customWidth="1"/>
    <col min="13318" max="13318" width="6.42578125" style="1" customWidth="1"/>
    <col min="13319" max="13319" width="7.7109375" style="1" customWidth="1"/>
    <col min="13320" max="13321" width="6.7109375" style="1" customWidth="1"/>
    <col min="13322" max="13322" width="8.42578125" style="1" customWidth="1"/>
    <col min="13323" max="13323" width="10.28515625" style="1" customWidth="1"/>
    <col min="13324" max="13324" width="8.7109375" style="1" customWidth="1"/>
    <col min="13325" max="13325" width="1.140625" style="1" customWidth="1"/>
    <col min="13326" max="13326" width="7" style="1" customWidth="1"/>
    <col min="13327" max="13327" width="8.140625" style="1" customWidth="1"/>
    <col min="13328" max="13328" width="1.7109375" style="1" customWidth="1"/>
    <col min="13329" max="13329" width="0.7109375" style="1" customWidth="1"/>
    <col min="13330" max="13566" width="9" style="1"/>
    <col min="13567" max="13567" width="3.140625" style="1" bestFit="1" customWidth="1"/>
    <col min="13568" max="13568" width="17.28515625" style="1" customWidth="1"/>
    <col min="13569" max="13569" width="8.140625" style="1" customWidth="1"/>
    <col min="13570" max="13570" width="8.42578125" style="1" customWidth="1"/>
    <col min="13571" max="13571" width="8.7109375" style="1" customWidth="1"/>
    <col min="13572" max="13572" width="8" style="1" customWidth="1"/>
    <col min="13573" max="13573" width="6.28515625" style="1" customWidth="1"/>
    <col min="13574" max="13574" width="6.42578125" style="1" customWidth="1"/>
    <col min="13575" max="13575" width="7.7109375" style="1" customWidth="1"/>
    <col min="13576" max="13577" width="6.7109375" style="1" customWidth="1"/>
    <col min="13578" max="13578" width="8.42578125" style="1" customWidth="1"/>
    <col min="13579" max="13579" width="10.28515625" style="1" customWidth="1"/>
    <col min="13580" max="13580" width="8.7109375" style="1" customWidth="1"/>
    <col min="13581" max="13581" width="1.140625" style="1" customWidth="1"/>
    <col min="13582" max="13582" width="7" style="1" customWidth="1"/>
    <col min="13583" max="13583" width="8.140625" style="1" customWidth="1"/>
    <col min="13584" max="13584" width="1.7109375" style="1" customWidth="1"/>
    <col min="13585" max="13585" width="0.7109375" style="1" customWidth="1"/>
    <col min="13586" max="13822" width="9" style="1"/>
    <col min="13823" max="13823" width="3.140625" style="1" bestFit="1" customWidth="1"/>
    <col min="13824" max="13824" width="17.28515625" style="1" customWidth="1"/>
    <col min="13825" max="13825" width="8.140625" style="1" customWidth="1"/>
    <col min="13826" max="13826" width="8.42578125" style="1" customWidth="1"/>
    <col min="13827" max="13827" width="8.7109375" style="1" customWidth="1"/>
    <col min="13828" max="13828" width="8" style="1" customWidth="1"/>
    <col min="13829" max="13829" width="6.28515625" style="1" customWidth="1"/>
    <col min="13830" max="13830" width="6.42578125" style="1" customWidth="1"/>
    <col min="13831" max="13831" width="7.7109375" style="1" customWidth="1"/>
    <col min="13832" max="13833" width="6.7109375" style="1" customWidth="1"/>
    <col min="13834" max="13834" width="8.42578125" style="1" customWidth="1"/>
    <col min="13835" max="13835" width="10.28515625" style="1" customWidth="1"/>
    <col min="13836" max="13836" width="8.7109375" style="1" customWidth="1"/>
    <col min="13837" max="13837" width="1.140625" style="1" customWidth="1"/>
    <col min="13838" max="13838" width="7" style="1" customWidth="1"/>
    <col min="13839" max="13839" width="8.140625" style="1" customWidth="1"/>
    <col min="13840" max="13840" width="1.7109375" style="1" customWidth="1"/>
    <col min="13841" max="13841" width="0.7109375" style="1" customWidth="1"/>
    <col min="13842" max="14078" width="9" style="1"/>
    <col min="14079" max="14079" width="3.140625" style="1" bestFit="1" customWidth="1"/>
    <col min="14080" max="14080" width="17.28515625" style="1" customWidth="1"/>
    <col min="14081" max="14081" width="8.140625" style="1" customWidth="1"/>
    <col min="14082" max="14082" width="8.42578125" style="1" customWidth="1"/>
    <col min="14083" max="14083" width="8.7109375" style="1" customWidth="1"/>
    <col min="14084" max="14084" width="8" style="1" customWidth="1"/>
    <col min="14085" max="14085" width="6.28515625" style="1" customWidth="1"/>
    <col min="14086" max="14086" width="6.42578125" style="1" customWidth="1"/>
    <col min="14087" max="14087" width="7.7109375" style="1" customWidth="1"/>
    <col min="14088" max="14089" width="6.7109375" style="1" customWidth="1"/>
    <col min="14090" max="14090" width="8.42578125" style="1" customWidth="1"/>
    <col min="14091" max="14091" width="10.28515625" style="1" customWidth="1"/>
    <col min="14092" max="14092" width="8.7109375" style="1" customWidth="1"/>
    <col min="14093" max="14093" width="1.140625" style="1" customWidth="1"/>
    <col min="14094" max="14094" width="7" style="1" customWidth="1"/>
    <col min="14095" max="14095" width="8.140625" style="1" customWidth="1"/>
    <col min="14096" max="14096" width="1.7109375" style="1" customWidth="1"/>
    <col min="14097" max="14097" width="0.7109375" style="1" customWidth="1"/>
    <col min="14098" max="14334" width="9" style="1"/>
    <col min="14335" max="14335" width="3.140625" style="1" bestFit="1" customWidth="1"/>
    <col min="14336" max="14336" width="17.28515625" style="1" customWidth="1"/>
    <col min="14337" max="14337" width="8.140625" style="1" customWidth="1"/>
    <col min="14338" max="14338" width="8.42578125" style="1" customWidth="1"/>
    <col min="14339" max="14339" width="8.7109375" style="1" customWidth="1"/>
    <col min="14340" max="14340" width="8" style="1" customWidth="1"/>
    <col min="14341" max="14341" width="6.28515625" style="1" customWidth="1"/>
    <col min="14342" max="14342" width="6.42578125" style="1" customWidth="1"/>
    <col min="14343" max="14343" width="7.7109375" style="1" customWidth="1"/>
    <col min="14344" max="14345" width="6.7109375" style="1" customWidth="1"/>
    <col min="14346" max="14346" width="8.42578125" style="1" customWidth="1"/>
    <col min="14347" max="14347" width="10.28515625" style="1" customWidth="1"/>
    <col min="14348" max="14348" width="8.7109375" style="1" customWidth="1"/>
    <col min="14349" max="14349" width="1.140625" style="1" customWidth="1"/>
    <col min="14350" max="14350" width="7" style="1" customWidth="1"/>
    <col min="14351" max="14351" width="8.140625" style="1" customWidth="1"/>
    <col min="14352" max="14352" width="1.7109375" style="1" customWidth="1"/>
    <col min="14353" max="14353" width="0.7109375" style="1" customWidth="1"/>
    <col min="14354" max="14590" width="9" style="1"/>
    <col min="14591" max="14591" width="3.140625" style="1" bestFit="1" customWidth="1"/>
    <col min="14592" max="14592" width="17.28515625" style="1" customWidth="1"/>
    <col min="14593" max="14593" width="8.140625" style="1" customWidth="1"/>
    <col min="14594" max="14594" width="8.42578125" style="1" customWidth="1"/>
    <col min="14595" max="14595" width="8.7109375" style="1" customWidth="1"/>
    <col min="14596" max="14596" width="8" style="1" customWidth="1"/>
    <col min="14597" max="14597" width="6.28515625" style="1" customWidth="1"/>
    <col min="14598" max="14598" width="6.42578125" style="1" customWidth="1"/>
    <col min="14599" max="14599" width="7.7109375" style="1" customWidth="1"/>
    <col min="14600" max="14601" width="6.7109375" style="1" customWidth="1"/>
    <col min="14602" max="14602" width="8.42578125" style="1" customWidth="1"/>
    <col min="14603" max="14603" width="10.28515625" style="1" customWidth="1"/>
    <col min="14604" max="14604" width="8.7109375" style="1" customWidth="1"/>
    <col min="14605" max="14605" width="1.140625" style="1" customWidth="1"/>
    <col min="14606" max="14606" width="7" style="1" customWidth="1"/>
    <col min="14607" max="14607" width="8.140625" style="1" customWidth="1"/>
    <col min="14608" max="14608" width="1.7109375" style="1" customWidth="1"/>
    <col min="14609" max="14609" width="0.7109375" style="1" customWidth="1"/>
    <col min="14610" max="14846" width="9" style="1"/>
    <col min="14847" max="14847" width="3.140625" style="1" bestFit="1" customWidth="1"/>
    <col min="14848" max="14848" width="17.28515625" style="1" customWidth="1"/>
    <col min="14849" max="14849" width="8.140625" style="1" customWidth="1"/>
    <col min="14850" max="14850" width="8.42578125" style="1" customWidth="1"/>
    <col min="14851" max="14851" width="8.7109375" style="1" customWidth="1"/>
    <col min="14852" max="14852" width="8" style="1" customWidth="1"/>
    <col min="14853" max="14853" width="6.28515625" style="1" customWidth="1"/>
    <col min="14854" max="14854" width="6.42578125" style="1" customWidth="1"/>
    <col min="14855" max="14855" width="7.7109375" style="1" customWidth="1"/>
    <col min="14856" max="14857" width="6.7109375" style="1" customWidth="1"/>
    <col min="14858" max="14858" width="8.42578125" style="1" customWidth="1"/>
    <col min="14859" max="14859" width="10.28515625" style="1" customWidth="1"/>
    <col min="14860" max="14860" width="8.7109375" style="1" customWidth="1"/>
    <col min="14861" max="14861" width="1.140625" style="1" customWidth="1"/>
    <col min="14862" max="14862" width="7" style="1" customWidth="1"/>
    <col min="14863" max="14863" width="8.140625" style="1" customWidth="1"/>
    <col min="14864" max="14864" width="1.7109375" style="1" customWidth="1"/>
    <col min="14865" max="14865" width="0.7109375" style="1" customWidth="1"/>
    <col min="14866" max="15102" width="9" style="1"/>
    <col min="15103" max="15103" width="3.140625" style="1" bestFit="1" customWidth="1"/>
    <col min="15104" max="15104" width="17.28515625" style="1" customWidth="1"/>
    <col min="15105" max="15105" width="8.140625" style="1" customWidth="1"/>
    <col min="15106" max="15106" width="8.42578125" style="1" customWidth="1"/>
    <col min="15107" max="15107" width="8.7109375" style="1" customWidth="1"/>
    <col min="15108" max="15108" width="8" style="1" customWidth="1"/>
    <col min="15109" max="15109" width="6.28515625" style="1" customWidth="1"/>
    <col min="15110" max="15110" width="6.42578125" style="1" customWidth="1"/>
    <col min="15111" max="15111" width="7.7109375" style="1" customWidth="1"/>
    <col min="15112" max="15113" width="6.7109375" style="1" customWidth="1"/>
    <col min="15114" max="15114" width="8.42578125" style="1" customWidth="1"/>
    <col min="15115" max="15115" width="10.28515625" style="1" customWidth="1"/>
    <col min="15116" max="15116" width="8.7109375" style="1" customWidth="1"/>
    <col min="15117" max="15117" width="1.140625" style="1" customWidth="1"/>
    <col min="15118" max="15118" width="7" style="1" customWidth="1"/>
    <col min="15119" max="15119" width="8.140625" style="1" customWidth="1"/>
    <col min="15120" max="15120" width="1.7109375" style="1" customWidth="1"/>
    <col min="15121" max="15121" width="0.7109375" style="1" customWidth="1"/>
    <col min="15122" max="15358" width="9" style="1"/>
    <col min="15359" max="15359" width="3.140625" style="1" bestFit="1" customWidth="1"/>
    <col min="15360" max="15360" width="17.28515625" style="1" customWidth="1"/>
    <col min="15361" max="15361" width="8.140625" style="1" customWidth="1"/>
    <col min="15362" max="15362" width="8.42578125" style="1" customWidth="1"/>
    <col min="15363" max="15363" width="8.7109375" style="1" customWidth="1"/>
    <col min="15364" max="15364" width="8" style="1" customWidth="1"/>
    <col min="15365" max="15365" width="6.28515625" style="1" customWidth="1"/>
    <col min="15366" max="15366" width="6.42578125" style="1" customWidth="1"/>
    <col min="15367" max="15367" width="7.7109375" style="1" customWidth="1"/>
    <col min="15368" max="15369" width="6.7109375" style="1" customWidth="1"/>
    <col min="15370" max="15370" width="8.42578125" style="1" customWidth="1"/>
    <col min="15371" max="15371" width="10.28515625" style="1" customWidth="1"/>
    <col min="15372" max="15372" width="8.7109375" style="1" customWidth="1"/>
    <col min="15373" max="15373" width="1.140625" style="1" customWidth="1"/>
    <col min="15374" max="15374" width="7" style="1" customWidth="1"/>
    <col min="15375" max="15375" width="8.140625" style="1" customWidth="1"/>
    <col min="15376" max="15376" width="1.7109375" style="1" customWidth="1"/>
    <col min="15377" max="15377" width="0.7109375" style="1" customWidth="1"/>
    <col min="15378" max="15614" width="9" style="1"/>
    <col min="15615" max="15615" width="3.140625" style="1" bestFit="1" customWidth="1"/>
    <col min="15616" max="15616" width="17.28515625" style="1" customWidth="1"/>
    <col min="15617" max="15617" width="8.140625" style="1" customWidth="1"/>
    <col min="15618" max="15618" width="8.42578125" style="1" customWidth="1"/>
    <col min="15619" max="15619" width="8.7109375" style="1" customWidth="1"/>
    <col min="15620" max="15620" width="8" style="1" customWidth="1"/>
    <col min="15621" max="15621" width="6.28515625" style="1" customWidth="1"/>
    <col min="15622" max="15622" width="6.42578125" style="1" customWidth="1"/>
    <col min="15623" max="15623" width="7.7109375" style="1" customWidth="1"/>
    <col min="15624" max="15625" width="6.7109375" style="1" customWidth="1"/>
    <col min="15626" max="15626" width="8.42578125" style="1" customWidth="1"/>
    <col min="15627" max="15627" width="10.28515625" style="1" customWidth="1"/>
    <col min="15628" max="15628" width="8.7109375" style="1" customWidth="1"/>
    <col min="15629" max="15629" width="1.140625" style="1" customWidth="1"/>
    <col min="15630" max="15630" width="7" style="1" customWidth="1"/>
    <col min="15631" max="15631" width="8.140625" style="1" customWidth="1"/>
    <col min="15632" max="15632" width="1.7109375" style="1" customWidth="1"/>
    <col min="15633" max="15633" width="0.7109375" style="1" customWidth="1"/>
    <col min="15634" max="15870" width="9" style="1"/>
    <col min="15871" max="15871" width="3.140625" style="1" bestFit="1" customWidth="1"/>
    <col min="15872" max="15872" width="17.28515625" style="1" customWidth="1"/>
    <col min="15873" max="15873" width="8.140625" style="1" customWidth="1"/>
    <col min="15874" max="15874" width="8.42578125" style="1" customWidth="1"/>
    <col min="15875" max="15875" width="8.7109375" style="1" customWidth="1"/>
    <col min="15876" max="15876" width="8" style="1" customWidth="1"/>
    <col min="15877" max="15877" width="6.28515625" style="1" customWidth="1"/>
    <col min="15878" max="15878" width="6.42578125" style="1" customWidth="1"/>
    <col min="15879" max="15879" width="7.7109375" style="1" customWidth="1"/>
    <col min="15880" max="15881" width="6.7109375" style="1" customWidth="1"/>
    <col min="15882" max="15882" width="8.42578125" style="1" customWidth="1"/>
    <col min="15883" max="15883" width="10.28515625" style="1" customWidth="1"/>
    <col min="15884" max="15884" width="8.7109375" style="1" customWidth="1"/>
    <col min="15885" max="15885" width="1.140625" style="1" customWidth="1"/>
    <col min="15886" max="15886" width="7" style="1" customWidth="1"/>
    <col min="15887" max="15887" width="8.140625" style="1" customWidth="1"/>
    <col min="15888" max="15888" width="1.7109375" style="1" customWidth="1"/>
    <col min="15889" max="15889" width="0.7109375" style="1" customWidth="1"/>
    <col min="15890" max="16126" width="9" style="1"/>
    <col min="16127" max="16127" width="3.140625" style="1" bestFit="1" customWidth="1"/>
    <col min="16128" max="16128" width="17.28515625" style="1" customWidth="1"/>
    <col min="16129" max="16129" width="8.140625" style="1" customWidth="1"/>
    <col min="16130" max="16130" width="8.42578125" style="1" customWidth="1"/>
    <col min="16131" max="16131" width="8.7109375" style="1" customWidth="1"/>
    <col min="16132" max="16132" width="8" style="1" customWidth="1"/>
    <col min="16133" max="16133" width="6.28515625" style="1" customWidth="1"/>
    <col min="16134" max="16134" width="6.42578125" style="1" customWidth="1"/>
    <col min="16135" max="16135" width="7.7109375" style="1" customWidth="1"/>
    <col min="16136" max="16137" width="6.7109375" style="1" customWidth="1"/>
    <col min="16138" max="16138" width="8.42578125" style="1" customWidth="1"/>
    <col min="16139" max="16139" width="10.28515625" style="1" customWidth="1"/>
    <col min="16140" max="16140" width="8.7109375" style="1" customWidth="1"/>
    <col min="16141" max="16141" width="1.140625" style="1" customWidth="1"/>
    <col min="16142" max="16142" width="7" style="1" customWidth="1"/>
    <col min="16143" max="16143" width="8.140625" style="1" customWidth="1"/>
    <col min="16144" max="16144" width="1.7109375" style="1" customWidth="1"/>
    <col min="16145" max="16145" width="0.7109375" style="1" customWidth="1"/>
    <col min="16146" max="16384" width="9" style="1"/>
  </cols>
  <sheetData>
    <row r="1" spans="1:19" ht="29.25" customHeight="1" x14ac:dyDescent="0.2">
      <c r="A1" s="49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2"/>
      <c r="S1" s="2"/>
    </row>
    <row r="2" spans="1:19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">
      <c r="A3" s="50" t="s">
        <v>0</v>
      </c>
      <c r="B3" s="50" t="s">
        <v>1</v>
      </c>
      <c r="C3" s="51" t="s">
        <v>2</v>
      </c>
      <c r="D3" s="51" t="s">
        <v>3</v>
      </c>
      <c r="E3" s="53" t="s">
        <v>65</v>
      </c>
      <c r="F3" s="51" t="s">
        <v>4</v>
      </c>
      <c r="G3" s="52" t="s">
        <v>5</v>
      </c>
      <c r="H3" s="52"/>
      <c r="I3" s="52" t="s">
        <v>6</v>
      </c>
      <c r="J3" s="52"/>
      <c r="K3" s="52"/>
      <c r="L3" s="52"/>
      <c r="M3" s="52"/>
      <c r="N3" s="52"/>
      <c r="O3" s="52"/>
      <c r="P3" s="52"/>
      <c r="Q3" s="52"/>
      <c r="R3" s="2"/>
      <c r="S3" s="2"/>
    </row>
    <row r="4" spans="1:19" x14ac:dyDescent="0.2">
      <c r="A4" s="50"/>
      <c r="B4" s="50"/>
      <c r="C4" s="51"/>
      <c r="D4" s="51"/>
      <c r="E4" s="54"/>
      <c r="F4" s="51"/>
      <c r="G4" s="51" t="s">
        <v>7</v>
      </c>
      <c r="H4" s="51" t="s">
        <v>8</v>
      </c>
      <c r="I4" s="52" t="s">
        <v>32</v>
      </c>
      <c r="J4" s="52"/>
      <c r="K4" s="52"/>
      <c r="L4" s="52"/>
      <c r="M4" s="52"/>
      <c r="N4" s="52"/>
      <c r="O4" s="52"/>
      <c r="P4" s="52"/>
      <c r="Q4" s="52"/>
      <c r="R4" s="2"/>
      <c r="S4" s="2"/>
    </row>
    <row r="5" spans="1:19" x14ac:dyDescent="0.2">
      <c r="A5" s="50"/>
      <c r="B5" s="50"/>
      <c r="C5" s="51"/>
      <c r="D5" s="51"/>
      <c r="E5" s="54"/>
      <c r="F5" s="51"/>
      <c r="G5" s="51"/>
      <c r="H5" s="51"/>
      <c r="I5" s="51" t="s">
        <v>9</v>
      </c>
      <c r="J5" s="52" t="s">
        <v>10</v>
      </c>
      <c r="K5" s="52"/>
      <c r="L5" s="52"/>
      <c r="M5" s="52"/>
      <c r="N5" s="52"/>
      <c r="O5" s="52"/>
      <c r="P5" s="52"/>
      <c r="Q5" s="52"/>
      <c r="R5" s="2"/>
      <c r="S5" s="2"/>
    </row>
    <row r="6" spans="1:19" ht="14.25" customHeight="1" x14ac:dyDescent="0.2">
      <c r="A6" s="50"/>
      <c r="B6" s="50"/>
      <c r="C6" s="51"/>
      <c r="D6" s="51"/>
      <c r="E6" s="54"/>
      <c r="F6" s="51"/>
      <c r="G6" s="51"/>
      <c r="H6" s="51"/>
      <c r="I6" s="51"/>
      <c r="J6" s="52" t="s">
        <v>11</v>
      </c>
      <c r="K6" s="52"/>
      <c r="L6" s="52"/>
      <c r="M6" s="52"/>
      <c r="N6" s="52" t="s">
        <v>12</v>
      </c>
      <c r="O6" s="52"/>
      <c r="P6" s="52"/>
      <c r="Q6" s="52"/>
      <c r="R6" s="2"/>
      <c r="S6" s="2"/>
    </row>
    <row r="7" spans="1:19" ht="12.75" customHeight="1" x14ac:dyDescent="0.2">
      <c r="A7" s="50"/>
      <c r="B7" s="50"/>
      <c r="C7" s="51"/>
      <c r="D7" s="51"/>
      <c r="E7" s="54"/>
      <c r="F7" s="51"/>
      <c r="G7" s="51"/>
      <c r="H7" s="51"/>
      <c r="I7" s="51"/>
      <c r="J7" s="51" t="s">
        <v>13</v>
      </c>
      <c r="K7" s="52" t="s">
        <v>14</v>
      </c>
      <c r="L7" s="52"/>
      <c r="M7" s="52"/>
      <c r="N7" s="51" t="s">
        <v>15</v>
      </c>
      <c r="O7" s="51" t="s">
        <v>14</v>
      </c>
      <c r="P7" s="51"/>
      <c r="Q7" s="51"/>
      <c r="R7" s="2"/>
      <c r="S7" s="2"/>
    </row>
    <row r="8" spans="1:19" ht="112.5" customHeight="1" x14ac:dyDescent="0.2">
      <c r="A8" s="50"/>
      <c r="B8" s="50"/>
      <c r="C8" s="51"/>
      <c r="D8" s="51"/>
      <c r="E8" s="55"/>
      <c r="F8" s="51"/>
      <c r="G8" s="51"/>
      <c r="H8" s="51"/>
      <c r="I8" s="51"/>
      <c r="J8" s="51"/>
      <c r="K8" s="27" t="s">
        <v>67</v>
      </c>
      <c r="L8" s="27" t="s">
        <v>66</v>
      </c>
      <c r="M8" s="27" t="s">
        <v>16</v>
      </c>
      <c r="N8" s="51"/>
      <c r="O8" s="28" t="s">
        <v>68</v>
      </c>
      <c r="P8" s="27" t="s">
        <v>66</v>
      </c>
      <c r="Q8" s="27" t="s">
        <v>17</v>
      </c>
      <c r="R8" s="2"/>
      <c r="S8" s="2"/>
    </row>
    <row r="9" spans="1:19" ht="7.5" customHeight="1" x14ac:dyDescent="0.2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5">
        <v>15</v>
      </c>
      <c r="P9" s="3">
        <v>16</v>
      </c>
      <c r="Q9" s="3">
        <v>17</v>
      </c>
      <c r="R9" s="2"/>
      <c r="S9" s="2"/>
    </row>
    <row r="10" spans="1:19" s="4" customFormat="1" ht="18.600000000000001" customHeight="1" x14ac:dyDescent="0.2">
      <c r="A10" s="12">
        <v>1</v>
      </c>
      <c r="B10" s="13" t="s">
        <v>18</v>
      </c>
      <c r="C10" s="47" t="s">
        <v>19</v>
      </c>
      <c r="D10" s="48"/>
      <c r="E10" s="14">
        <f>E15+E24</f>
        <v>2235586.42</v>
      </c>
      <c r="F10" s="14">
        <f>F15+F24</f>
        <v>2648621.8200000003</v>
      </c>
      <c r="G10" s="14">
        <f t="shared" ref="G10:Q10" si="0">G15+G24</f>
        <v>940807.77</v>
      </c>
      <c r="H10" s="14">
        <f t="shared" si="0"/>
        <v>1707814.05</v>
      </c>
      <c r="I10" s="14">
        <f t="shared" si="0"/>
        <v>2648621.8200000003</v>
      </c>
      <c r="J10" s="14">
        <f t="shared" si="0"/>
        <v>940807.77</v>
      </c>
      <c r="K10" s="14">
        <f t="shared" si="0"/>
        <v>940807.77</v>
      </c>
      <c r="L10" s="14">
        <f t="shared" si="0"/>
        <v>0</v>
      </c>
      <c r="M10" s="14">
        <f t="shared" si="0"/>
        <v>0</v>
      </c>
      <c r="N10" s="14">
        <f t="shared" si="0"/>
        <v>1707814.05</v>
      </c>
      <c r="O10" s="14">
        <f t="shared" si="0"/>
        <v>0</v>
      </c>
      <c r="P10" s="14">
        <f t="shared" si="0"/>
        <v>0</v>
      </c>
      <c r="Q10" s="14">
        <f t="shared" si="0"/>
        <v>1707814.05</v>
      </c>
      <c r="R10" s="6"/>
      <c r="S10" s="6"/>
    </row>
    <row r="11" spans="1:19" ht="16.899999999999999" customHeight="1" x14ac:dyDescent="0.2">
      <c r="A11" s="30" t="s">
        <v>20</v>
      </c>
      <c r="B11" s="8" t="s">
        <v>21</v>
      </c>
      <c r="C11" s="31" t="s">
        <v>37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"/>
      <c r="S11" s="2"/>
    </row>
    <row r="12" spans="1:19" s="10" customFormat="1" ht="16.899999999999999" customHeight="1" x14ac:dyDescent="0.25">
      <c r="A12" s="30"/>
      <c r="B12" s="8" t="s">
        <v>30</v>
      </c>
      <c r="C12" s="31" t="s">
        <v>38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9"/>
      <c r="S12" s="9"/>
    </row>
    <row r="13" spans="1:19" s="10" customFormat="1" ht="16.899999999999999" customHeight="1" x14ac:dyDescent="0.25">
      <c r="A13" s="30"/>
      <c r="B13" s="8" t="s">
        <v>31</v>
      </c>
      <c r="C13" s="31" t="s">
        <v>39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9"/>
      <c r="S13" s="9"/>
    </row>
    <row r="14" spans="1:19" s="10" customFormat="1" ht="16.899999999999999" customHeight="1" x14ac:dyDescent="0.25">
      <c r="A14" s="30"/>
      <c r="B14" s="8" t="s">
        <v>24</v>
      </c>
      <c r="C14" s="35" t="s">
        <v>35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9"/>
      <c r="S14" s="9"/>
    </row>
    <row r="15" spans="1:19" ht="16.899999999999999" customHeight="1" x14ac:dyDescent="0.2">
      <c r="A15" s="30"/>
      <c r="B15" s="8" t="s">
        <v>58</v>
      </c>
      <c r="C15" s="7"/>
      <c r="D15" s="7"/>
      <c r="E15" s="7">
        <v>905000</v>
      </c>
      <c r="F15" s="19">
        <f>F16+F17+F18+F19</f>
        <v>1018000</v>
      </c>
      <c r="G15" s="19">
        <f t="shared" ref="G15:H15" si="1">G16+G17+G18+G19</f>
        <v>616415</v>
      </c>
      <c r="H15" s="19">
        <f t="shared" si="1"/>
        <v>401585</v>
      </c>
      <c r="I15" s="19">
        <f>J15+N15</f>
        <v>1018000</v>
      </c>
      <c r="J15" s="19">
        <f>K15+L15+M15</f>
        <v>616415</v>
      </c>
      <c r="K15" s="19">
        <f>K16</f>
        <v>616415</v>
      </c>
      <c r="L15" s="19">
        <f t="shared" ref="L15" si="2">L16</f>
        <v>0</v>
      </c>
      <c r="M15" s="19">
        <v>0</v>
      </c>
      <c r="N15" s="19">
        <f>N16</f>
        <v>401585</v>
      </c>
      <c r="O15" s="19">
        <f>O16</f>
        <v>0</v>
      </c>
      <c r="P15" s="19">
        <f>P16</f>
        <v>0</v>
      </c>
      <c r="Q15" s="19">
        <f>Q16</f>
        <v>401585</v>
      </c>
      <c r="R15" s="2"/>
      <c r="S15" s="2"/>
    </row>
    <row r="16" spans="1:19" ht="16.899999999999999" customHeight="1" x14ac:dyDescent="0.2">
      <c r="A16" s="30"/>
      <c r="B16" s="8" t="s">
        <v>40</v>
      </c>
      <c r="C16" s="33"/>
      <c r="D16" s="34" t="s">
        <v>59</v>
      </c>
      <c r="E16" s="21"/>
      <c r="F16" s="19">
        <f>H16+G16</f>
        <v>1018000</v>
      </c>
      <c r="G16" s="19">
        <f>J16</f>
        <v>616415</v>
      </c>
      <c r="H16" s="19">
        <f>N16</f>
        <v>401585</v>
      </c>
      <c r="I16" s="32">
        <f>J16+N16</f>
        <v>1018000</v>
      </c>
      <c r="J16" s="32">
        <f>K16+L16+M16</f>
        <v>616415</v>
      </c>
      <c r="K16" s="32">
        <v>616415</v>
      </c>
      <c r="L16" s="32">
        <v>0</v>
      </c>
      <c r="M16" s="32">
        <v>0</v>
      </c>
      <c r="N16" s="32">
        <f>O16+P16+Q16</f>
        <v>401585</v>
      </c>
      <c r="O16" s="32">
        <v>0</v>
      </c>
      <c r="P16" s="32">
        <v>0</v>
      </c>
      <c r="Q16" s="32">
        <v>401585</v>
      </c>
      <c r="R16" s="2"/>
      <c r="S16" s="2"/>
    </row>
    <row r="17" spans="1:19" ht="16.899999999999999" customHeight="1" x14ac:dyDescent="0.2">
      <c r="A17" s="30"/>
      <c r="B17" s="8" t="s">
        <v>33</v>
      </c>
      <c r="C17" s="33"/>
      <c r="D17" s="34"/>
      <c r="E17" s="21"/>
      <c r="F17" s="19">
        <f>G17+H17</f>
        <v>0</v>
      </c>
      <c r="G17" s="19"/>
      <c r="H17" s="19"/>
      <c r="I17" s="32"/>
      <c r="J17" s="32"/>
      <c r="K17" s="32"/>
      <c r="L17" s="32"/>
      <c r="M17" s="32"/>
      <c r="N17" s="32"/>
      <c r="O17" s="32"/>
      <c r="P17" s="32"/>
      <c r="Q17" s="32"/>
      <c r="R17" s="2"/>
      <c r="S17" s="2"/>
    </row>
    <row r="18" spans="1:19" ht="16.899999999999999" customHeight="1" x14ac:dyDescent="0.2">
      <c r="A18" s="30"/>
      <c r="B18" s="8" t="s">
        <v>41</v>
      </c>
      <c r="C18" s="33"/>
      <c r="D18" s="34"/>
      <c r="E18" s="21"/>
      <c r="F18" s="19"/>
      <c r="G18" s="19"/>
      <c r="H18" s="19"/>
      <c r="I18" s="32"/>
      <c r="J18" s="32"/>
      <c r="K18" s="32"/>
      <c r="L18" s="32"/>
      <c r="M18" s="32"/>
      <c r="N18" s="32"/>
      <c r="O18" s="32"/>
      <c r="P18" s="32"/>
      <c r="Q18" s="32"/>
      <c r="R18" s="2"/>
      <c r="S18" s="2"/>
    </row>
    <row r="19" spans="1:19" ht="16.899999999999999" customHeight="1" x14ac:dyDescent="0.2">
      <c r="A19" s="30"/>
      <c r="B19" s="8" t="s">
        <v>42</v>
      </c>
      <c r="C19" s="33"/>
      <c r="D19" s="34"/>
      <c r="E19" s="21"/>
      <c r="F19" s="19"/>
      <c r="G19" s="19"/>
      <c r="H19" s="19"/>
      <c r="I19" s="32"/>
      <c r="J19" s="32"/>
      <c r="K19" s="32"/>
      <c r="L19" s="32"/>
      <c r="M19" s="32"/>
      <c r="N19" s="32"/>
      <c r="O19" s="32"/>
      <c r="P19" s="32"/>
      <c r="Q19" s="32"/>
      <c r="R19" s="2"/>
      <c r="S19" s="2"/>
    </row>
    <row r="20" spans="1:19" ht="16.899999999999999" customHeight="1" x14ac:dyDescent="0.2">
      <c r="A20" s="30" t="s">
        <v>34</v>
      </c>
      <c r="B20" s="8" t="s">
        <v>21</v>
      </c>
      <c r="C20" s="31" t="s">
        <v>36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2"/>
      <c r="S20" s="2"/>
    </row>
    <row r="21" spans="1:19" s="4" customFormat="1" ht="16.899999999999999" customHeight="1" x14ac:dyDescent="0.2">
      <c r="A21" s="30"/>
      <c r="B21" s="8" t="s">
        <v>30</v>
      </c>
      <c r="C21" s="31" t="s">
        <v>50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6"/>
      <c r="S21" s="6"/>
    </row>
    <row r="22" spans="1:19" ht="16.899999999999999" customHeight="1" x14ac:dyDescent="0.2">
      <c r="A22" s="30"/>
      <c r="B22" s="8" t="s">
        <v>31</v>
      </c>
      <c r="C22" s="31" t="s">
        <v>51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"/>
      <c r="S22" s="2"/>
    </row>
    <row r="23" spans="1:19" ht="16.899999999999999" customHeight="1" x14ac:dyDescent="0.2">
      <c r="A23" s="30"/>
      <c r="B23" s="8" t="s">
        <v>24</v>
      </c>
      <c r="C23" s="35" t="s">
        <v>44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  <c r="R23" s="2"/>
      <c r="S23" s="2"/>
    </row>
    <row r="24" spans="1:19" ht="16.899999999999999" customHeight="1" x14ac:dyDescent="0.2">
      <c r="A24" s="30"/>
      <c r="B24" s="8" t="s">
        <v>58</v>
      </c>
      <c r="C24" s="7"/>
      <c r="D24" s="7"/>
      <c r="E24" s="7">
        <v>1330586.42</v>
      </c>
      <c r="F24" s="17">
        <f>F25+F26+F27+F28</f>
        <v>1630621.82</v>
      </c>
      <c r="G24" s="17">
        <f t="shared" ref="G24:H24" si="3">G25+G26+G27+G28</f>
        <v>324392.77</v>
      </c>
      <c r="H24" s="17">
        <f t="shared" si="3"/>
        <v>1306229.05</v>
      </c>
      <c r="I24" s="17">
        <f>J24+N24</f>
        <v>1630621.82</v>
      </c>
      <c r="J24" s="17">
        <f>K24+L24+M24</f>
        <v>324392.77</v>
      </c>
      <c r="K24" s="17">
        <f>K25</f>
        <v>324392.77</v>
      </c>
      <c r="L24" s="17">
        <f t="shared" ref="L24" si="4">L25</f>
        <v>0</v>
      </c>
      <c r="M24" s="17">
        <v>0</v>
      </c>
      <c r="N24" s="17">
        <f>N25</f>
        <v>1306229.05</v>
      </c>
      <c r="O24" s="17">
        <f>O25</f>
        <v>0</v>
      </c>
      <c r="P24" s="17">
        <f>P25</f>
        <v>0</v>
      </c>
      <c r="Q24" s="17">
        <f>Q25</f>
        <v>1306229.05</v>
      </c>
      <c r="R24" s="2"/>
      <c r="S24" s="2"/>
    </row>
    <row r="25" spans="1:19" ht="16.899999999999999" customHeight="1" x14ac:dyDescent="0.2">
      <c r="A25" s="30"/>
      <c r="B25" s="8" t="s">
        <v>40</v>
      </c>
      <c r="C25" s="33"/>
      <c r="D25" s="34" t="s">
        <v>60</v>
      </c>
      <c r="E25" s="21"/>
      <c r="F25" s="17">
        <f>H25+G25</f>
        <v>1630621.82</v>
      </c>
      <c r="G25" s="17">
        <f>J25</f>
        <v>324392.77</v>
      </c>
      <c r="H25" s="17">
        <f>N25</f>
        <v>1306229.05</v>
      </c>
      <c r="I25" s="32">
        <f>J25+N25</f>
        <v>1630621.82</v>
      </c>
      <c r="J25" s="32">
        <f>K25+L25+M25</f>
        <v>324392.77</v>
      </c>
      <c r="K25" s="32">
        <v>324392.77</v>
      </c>
      <c r="L25" s="32">
        <v>0</v>
      </c>
      <c r="M25" s="32">
        <v>0</v>
      </c>
      <c r="N25" s="32">
        <f>O25+P25+Q25</f>
        <v>1306229.05</v>
      </c>
      <c r="O25" s="32">
        <v>0</v>
      </c>
      <c r="P25" s="32">
        <v>0</v>
      </c>
      <c r="Q25" s="32">
        <v>1306229.05</v>
      </c>
      <c r="R25" s="2"/>
      <c r="S25" s="2"/>
    </row>
    <row r="26" spans="1:19" ht="16.899999999999999" customHeight="1" x14ac:dyDescent="0.2">
      <c r="A26" s="30"/>
      <c r="B26" s="8" t="s">
        <v>33</v>
      </c>
      <c r="C26" s="33"/>
      <c r="D26" s="34"/>
      <c r="E26" s="21"/>
      <c r="F26" s="17"/>
      <c r="G26" s="17"/>
      <c r="H26" s="17"/>
      <c r="I26" s="32"/>
      <c r="J26" s="32"/>
      <c r="K26" s="32"/>
      <c r="L26" s="32"/>
      <c r="M26" s="32"/>
      <c r="N26" s="32"/>
      <c r="O26" s="32"/>
      <c r="P26" s="32"/>
      <c r="Q26" s="32"/>
      <c r="R26" s="2"/>
      <c r="S26" s="2"/>
    </row>
    <row r="27" spans="1:19" ht="16.899999999999999" customHeight="1" x14ac:dyDescent="0.2">
      <c r="A27" s="30"/>
      <c r="B27" s="8" t="s">
        <v>41</v>
      </c>
      <c r="C27" s="33"/>
      <c r="D27" s="34"/>
      <c r="E27" s="21"/>
      <c r="F27" s="17"/>
      <c r="G27" s="17"/>
      <c r="H27" s="17"/>
      <c r="I27" s="32"/>
      <c r="J27" s="32"/>
      <c r="K27" s="32"/>
      <c r="L27" s="32"/>
      <c r="M27" s="32"/>
      <c r="N27" s="32"/>
      <c r="O27" s="32"/>
      <c r="P27" s="32"/>
      <c r="Q27" s="32"/>
      <c r="R27" s="2"/>
      <c r="S27" s="2"/>
    </row>
    <row r="28" spans="1:19" ht="16.899999999999999" customHeight="1" x14ac:dyDescent="0.2">
      <c r="A28" s="30"/>
      <c r="B28" s="8" t="s">
        <v>42</v>
      </c>
      <c r="C28" s="33"/>
      <c r="D28" s="34"/>
      <c r="E28" s="21"/>
      <c r="F28" s="17"/>
      <c r="G28" s="17"/>
      <c r="H28" s="17"/>
      <c r="I28" s="32"/>
      <c r="J28" s="32"/>
      <c r="K28" s="32"/>
      <c r="L28" s="32"/>
      <c r="M28" s="32"/>
      <c r="N28" s="32"/>
      <c r="O28" s="32"/>
      <c r="P28" s="32"/>
      <c r="Q28" s="32"/>
      <c r="R28" s="2"/>
      <c r="S28" s="2"/>
    </row>
    <row r="29" spans="1:19" ht="16.5" customHeight="1" x14ac:dyDescent="0.2">
      <c r="A29" s="15">
        <v>2</v>
      </c>
      <c r="B29" s="13" t="s">
        <v>25</v>
      </c>
      <c r="C29" s="42" t="s">
        <v>19</v>
      </c>
      <c r="D29" s="43"/>
      <c r="E29" s="29">
        <f>E34+E43+E52</f>
        <v>759086.61</v>
      </c>
      <c r="F29" s="29">
        <f>F34+F43+F52</f>
        <v>1023363.13</v>
      </c>
      <c r="G29" s="29">
        <f t="shared" ref="G29:Q29" si="5">G34+G43+G52</f>
        <v>129229.29</v>
      </c>
      <c r="H29" s="29">
        <f t="shared" si="5"/>
        <v>894133.84</v>
      </c>
      <c r="I29" s="29">
        <f t="shared" si="5"/>
        <v>1023363.13</v>
      </c>
      <c r="J29" s="29">
        <f t="shared" si="5"/>
        <v>129229.29</v>
      </c>
      <c r="K29" s="29">
        <f t="shared" si="5"/>
        <v>0</v>
      </c>
      <c r="L29" s="29">
        <f t="shared" si="5"/>
        <v>87477.69</v>
      </c>
      <c r="M29" s="29">
        <f t="shared" si="5"/>
        <v>41751.599999999999</v>
      </c>
      <c r="N29" s="29">
        <f t="shared" si="5"/>
        <v>894133.84</v>
      </c>
      <c r="O29" s="29">
        <f t="shared" si="5"/>
        <v>0</v>
      </c>
      <c r="P29" s="29">
        <f t="shared" si="5"/>
        <v>0</v>
      </c>
      <c r="Q29" s="29">
        <f t="shared" si="5"/>
        <v>894133.84</v>
      </c>
    </row>
    <row r="30" spans="1:19" ht="16.5" customHeight="1" x14ac:dyDescent="0.2">
      <c r="A30" s="16" t="s">
        <v>26</v>
      </c>
      <c r="B30" s="8" t="s">
        <v>21</v>
      </c>
      <c r="C30" s="44" t="s">
        <v>52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</row>
    <row r="31" spans="1:19" ht="16.5" customHeight="1" x14ac:dyDescent="0.2">
      <c r="A31" s="16"/>
      <c r="B31" s="8" t="s">
        <v>22</v>
      </c>
      <c r="C31" s="44" t="s">
        <v>53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</row>
    <row r="32" spans="1:19" ht="16.5" customHeight="1" x14ac:dyDescent="0.2">
      <c r="A32" s="16"/>
      <c r="B32" s="8" t="s">
        <v>23</v>
      </c>
      <c r="C32" s="35" t="s">
        <v>54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</row>
    <row r="33" spans="1:17" ht="16.5" customHeight="1" x14ac:dyDescent="0.2">
      <c r="A33" s="16"/>
      <c r="B33" s="8" t="s">
        <v>24</v>
      </c>
      <c r="C33" s="35" t="s">
        <v>69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</row>
    <row r="34" spans="1:17" ht="16.5" customHeight="1" x14ac:dyDescent="0.2">
      <c r="A34" s="16"/>
      <c r="B34" s="8" t="s">
        <v>58</v>
      </c>
      <c r="C34" s="8"/>
      <c r="D34" s="8"/>
      <c r="E34" s="25">
        <v>3150</v>
      </c>
      <c r="F34" s="19">
        <f>F35+F36+F37+F38</f>
        <v>6835.2</v>
      </c>
      <c r="G34" s="19">
        <f t="shared" ref="G34:H34" si="6">G35+G36+G37+G38</f>
        <v>1074.49</v>
      </c>
      <c r="H34" s="19">
        <f t="shared" si="6"/>
        <v>5760.71</v>
      </c>
      <c r="I34" s="19">
        <f>J34+N34</f>
        <v>6835.2</v>
      </c>
      <c r="J34" s="19">
        <f>K34+L34+M34</f>
        <v>1074.49</v>
      </c>
      <c r="K34" s="19">
        <f t="shared" ref="K34:M34" si="7">K35</f>
        <v>0</v>
      </c>
      <c r="L34" s="19">
        <f t="shared" si="7"/>
        <v>1074.49</v>
      </c>
      <c r="M34" s="19">
        <f t="shared" si="7"/>
        <v>0</v>
      </c>
      <c r="N34" s="19">
        <f>N35</f>
        <v>5760.71</v>
      </c>
      <c r="O34" s="19">
        <f t="shared" ref="O34" si="8">O35</f>
        <v>0</v>
      </c>
      <c r="P34" s="19">
        <f t="shared" ref="P34" si="9">P35</f>
        <v>0</v>
      </c>
      <c r="Q34" s="19">
        <f t="shared" ref="Q34" si="10">Q35</f>
        <v>5760.71</v>
      </c>
    </row>
    <row r="35" spans="1:17" ht="16.5" customHeight="1" x14ac:dyDescent="0.2">
      <c r="A35" s="16"/>
      <c r="B35" s="8" t="s">
        <v>40</v>
      </c>
      <c r="C35" s="16"/>
      <c r="D35" s="56" t="s">
        <v>61</v>
      </c>
      <c r="E35" s="22"/>
      <c r="F35" s="19">
        <f>H35+G35</f>
        <v>6835.2</v>
      </c>
      <c r="G35" s="19">
        <f>J35</f>
        <v>1074.49</v>
      </c>
      <c r="H35" s="19">
        <f>N35</f>
        <v>5760.71</v>
      </c>
      <c r="I35" s="32">
        <f>J35+N35</f>
        <v>6835.2</v>
      </c>
      <c r="J35" s="32">
        <f>K35+L35+M35</f>
        <v>1074.49</v>
      </c>
      <c r="K35" s="32">
        <v>0</v>
      </c>
      <c r="L35" s="32">
        <v>1074.49</v>
      </c>
      <c r="M35" s="32">
        <v>0</v>
      </c>
      <c r="N35" s="32">
        <f>O35+P35+Q35</f>
        <v>5760.71</v>
      </c>
      <c r="O35" s="32">
        <v>0</v>
      </c>
      <c r="P35" s="32">
        <v>0</v>
      </c>
      <c r="Q35" s="32">
        <v>5760.71</v>
      </c>
    </row>
    <row r="36" spans="1:17" ht="16.5" customHeight="1" x14ac:dyDescent="0.2">
      <c r="A36" s="16"/>
      <c r="B36" s="8" t="s">
        <v>33</v>
      </c>
      <c r="C36" s="16"/>
      <c r="D36" s="57"/>
      <c r="E36" s="23"/>
      <c r="F36" s="19"/>
      <c r="G36" s="19"/>
      <c r="H36" s="19"/>
      <c r="I36" s="32"/>
      <c r="J36" s="32"/>
      <c r="K36" s="32"/>
      <c r="L36" s="32"/>
      <c r="M36" s="32"/>
      <c r="N36" s="32"/>
      <c r="O36" s="32"/>
      <c r="P36" s="32"/>
      <c r="Q36" s="32"/>
    </row>
    <row r="37" spans="1:17" ht="16.5" customHeight="1" x14ac:dyDescent="0.2">
      <c r="A37" s="16"/>
      <c r="B37" s="8" t="s">
        <v>41</v>
      </c>
      <c r="C37" s="16"/>
      <c r="D37" s="57"/>
      <c r="E37" s="23"/>
      <c r="F37" s="19"/>
      <c r="G37" s="19"/>
      <c r="H37" s="19"/>
      <c r="I37" s="32"/>
      <c r="J37" s="32"/>
      <c r="K37" s="32"/>
      <c r="L37" s="32"/>
      <c r="M37" s="32"/>
      <c r="N37" s="32"/>
      <c r="O37" s="32"/>
      <c r="P37" s="32"/>
      <c r="Q37" s="32"/>
    </row>
    <row r="38" spans="1:17" ht="16.5" customHeight="1" x14ac:dyDescent="0.2">
      <c r="A38" s="16"/>
      <c r="B38" s="8" t="s">
        <v>42</v>
      </c>
      <c r="C38" s="16"/>
      <c r="D38" s="58"/>
      <c r="E38" s="24"/>
      <c r="F38" s="19"/>
      <c r="G38" s="19"/>
      <c r="H38" s="19"/>
      <c r="I38" s="32"/>
      <c r="J38" s="32"/>
      <c r="K38" s="32"/>
      <c r="L38" s="32"/>
      <c r="M38" s="32"/>
      <c r="N38" s="32"/>
      <c r="O38" s="32"/>
      <c r="P38" s="32"/>
      <c r="Q38" s="32"/>
    </row>
    <row r="39" spans="1:17" ht="16.5" customHeight="1" x14ac:dyDescent="0.2">
      <c r="A39" s="20" t="s">
        <v>43</v>
      </c>
      <c r="B39" s="8" t="s">
        <v>21</v>
      </c>
      <c r="C39" s="35" t="s">
        <v>36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17" ht="16.5" customHeight="1" x14ac:dyDescent="0.2">
      <c r="A40" s="20"/>
      <c r="B40" s="8" t="s">
        <v>22</v>
      </c>
      <c r="C40" s="35" t="s">
        <v>55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7"/>
    </row>
    <row r="41" spans="1:17" ht="16.5" customHeight="1" x14ac:dyDescent="0.2">
      <c r="A41" s="20"/>
      <c r="B41" s="8" t="s">
        <v>23</v>
      </c>
      <c r="C41" s="35" t="s">
        <v>56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7"/>
    </row>
    <row r="42" spans="1:17" ht="16.5" customHeight="1" x14ac:dyDescent="0.2">
      <c r="A42" s="20"/>
      <c r="B42" s="8" t="s">
        <v>24</v>
      </c>
      <c r="C42" s="35" t="s">
        <v>57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7"/>
    </row>
    <row r="43" spans="1:17" ht="16.5" customHeight="1" x14ac:dyDescent="0.2">
      <c r="A43" s="20"/>
      <c r="B43" s="8" t="s">
        <v>58</v>
      </c>
      <c r="C43" s="18"/>
      <c r="D43" s="18"/>
      <c r="E43" s="26">
        <v>0</v>
      </c>
      <c r="F43" s="19">
        <f>F44+F45+F46+F47</f>
        <v>153244.92000000001</v>
      </c>
      <c r="G43" s="19">
        <f t="shared" ref="G43:H43" si="11">G44+G45+G46+G47</f>
        <v>0</v>
      </c>
      <c r="H43" s="19">
        <f t="shared" si="11"/>
        <v>153244.92000000001</v>
      </c>
      <c r="I43" s="19">
        <f>J43+N43</f>
        <v>153244.92000000001</v>
      </c>
      <c r="J43" s="19">
        <f>K43+L43+M43</f>
        <v>0</v>
      </c>
      <c r="K43" s="19">
        <f>K44</f>
        <v>0</v>
      </c>
      <c r="L43" s="19">
        <f t="shared" ref="L43" si="12">L44</f>
        <v>0</v>
      </c>
      <c r="M43" s="19">
        <v>0</v>
      </c>
      <c r="N43" s="19">
        <f>N44</f>
        <v>153244.92000000001</v>
      </c>
      <c r="O43" s="19">
        <f>O44</f>
        <v>0</v>
      </c>
      <c r="P43" s="19">
        <f>P44</f>
        <v>0</v>
      </c>
      <c r="Q43" s="19">
        <f>Q44</f>
        <v>153244.92000000001</v>
      </c>
    </row>
    <row r="44" spans="1:17" ht="16.5" customHeight="1" x14ac:dyDescent="0.2">
      <c r="A44" s="20"/>
      <c r="B44" s="8" t="s">
        <v>40</v>
      </c>
      <c r="C44" s="18"/>
      <c r="D44" s="56" t="s">
        <v>62</v>
      </c>
      <c r="E44" s="22"/>
      <c r="F44" s="19">
        <f>H44+G44</f>
        <v>153244.92000000001</v>
      </c>
      <c r="G44" s="19">
        <f>J44</f>
        <v>0</v>
      </c>
      <c r="H44" s="19">
        <f>N44</f>
        <v>153244.92000000001</v>
      </c>
      <c r="I44" s="32">
        <f>J44+N44</f>
        <v>153244.92000000001</v>
      </c>
      <c r="J44" s="32">
        <f>K44+L44+M44</f>
        <v>0</v>
      </c>
      <c r="K44" s="32">
        <v>0</v>
      </c>
      <c r="L44" s="32">
        <v>0</v>
      </c>
      <c r="M44" s="32">
        <v>0</v>
      </c>
      <c r="N44" s="32">
        <f>O44+P44+Q44</f>
        <v>153244.92000000001</v>
      </c>
      <c r="O44" s="32">
        <v>0</v>
      </c>
      <c r="P44" s="32">
        <v>0</v>
      </c>
      <c r="Q44" s="32">
        <v>153244.92000000001</v>
      </c>
    </row>
    <row r="45" spans="1:17" ht="16.5" customHeight="1" x14ac:dyDescent="0.2">
      <c r="A45" s="20"/>
      <c r="B45" s="8" t="s">
        <v>33</v>
      </c>
      <c r="C45" s="18"/>
      <c r="D45" s="57"/>
      <c r="E45" s="23"/>
      <c r="F45" s="19"/>
      <c r="G45" s="19"/>
      <c r="H45" s="19"/>
      <c r="I45" s="32"/>
      <c r="J45" s="32"/>
      <c r="K45" s="32"/>
      <c r="L45" s="32"/>
      <c r="M45" s="32"/>
      <c r="N45" s="32"/>
      <c r="O45" s="32"/>
      <c r="P45" s="32"/>
      <c r="Q45" s="32"/>
    </row>
    <row r="46" spans="1:17" ht="16.5" customHeight="1" x14ac:dyDescent="0.2">
      <c r="A46" s="20"/>
      <c r="B46" s="8" t="s">
        <v>41</v>
      </c>
      <c r="C46" s="18"/>
      <c r="D46" s="57"/>
      <c r="E46" s="23"/>
      <c r="F46" s="19"/>
      <c r="G46" s="19"/>
      <c r="H46" s="19"/>
      <c r="I46" s="32"/>
      <c r="J46" s="32"/>
      <c r="K46" s="32"/>
      <c r="L46" s="32"/>
      <c r="M46" s="32"/>
      <c r="N46" s="32"/>
      <c r="O46" s="32"/>
      <c r="P46" s="32"/>
      <c r="Q46" s="32"/>
    </row>
    <row r="47" spans="1:17" ht="16.5" customHeight="1" x14ac:dyDescent="0.2">
      <c r="A47" s="20"/>
      <c r="B47" s="8" t="s">
        <v>42</v>
      </c>
      <c r="C47" s="18"/>
      <c r="D47" s="58"/>
      <c r="E47" s="24"/>
      <c r="F47" s="19"/>
      <c r="G47" s="19"/>
      <c r="H47" s="19"/>
      <c r="I47" s="32"/>
      <c r="J47" s="32"/>
      <c r="K47" s="32"/>
      <c r="L47" s="32"/>
      <c r="M47" s="32"/>
      <c r="N47" s="32"/>
      <c r="O47" s="32"/>
      <c r="P47" s="32"/>
      <c r="Q47" s="32"/>
    </row>
    <row r="48" spans="1:17" ht="16.5" customHeight="1" x14ac:dyDescent="0.2">
      <c r="A48" s="20" t="s">
        <v>45</v>
      </c>
      <c r="B48" s="8" t="s">
        <v>21</v>
      </c>
      <c r="C48" s="35" t="s">
        <v>36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7"/>
    </row>
    <row r="49" spans="1:17" ht="16.5" customHeight="1" x14ac:dyDescent="0.2">
      <c r="A49" s="20"/>
      <c r="B49" s="8" t="s">
        <v>22</v>
      </c>
      <c r="C49" s="35" t="s">
        <v>48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7"/>
    </row>
    <row r="50" spans="1:17" ht="16.5" customHeight="1" x14ac:dyDescent="0.2">
      <c r="A50" s="20"/>
      <c r="B50" s="8" t="s">
        <v>23</v>
      </c>
      <c r="C50" s="35" t="s">
        <v>49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</row>
    <row r="51" spans="1:17" ht="16.5" customHeight="1" x14ac:dyDescent="0.2">
      <c r="A51" s="20"/>
      <c r="B51" s="8" t="s">
        <v>24</v>
      </c>
      <c r="C51" s="35" t="s">
        <v>46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</row>
    <row r="52" spans="1:17" ht="16.5" customHeight="1" x14ac:dyDescent="0.2">
      <c r="A52" s="20"/>
      <c r="B52" s="8" t="s">
        <v>58</v>
      </c>
      <c r="C52" s="18"/>
      <c r="D52" s="18"/>
      <c r="E52" s="26">
        <v>755936.61</v>
      </c>
      <c r="F52" s="19">
        <f>F53+F54+F55+F56</f>
        <v>863283.01</v>
      </c>
      <c r="G52" s="19">
        <f t="shared" ref="G52:H52" si="13">G53+G54+G55+G56</f>
        <v>128154.79999999999</v>
      </c>
      <c r="H52" s="19">
        <f t="shared" si="13"/>
        <v>735128.21</v>
      </c>
      <c r="I52" s="19">
        <f>J52+N52</f>
        <v>863283.01</v>
      </c>
      <c r="J52" s="19">
        <f t="shared" ref="J52:M52" si="14">J53</f>
        <v>128154.79999999999</v>
      </c>
      <c r="K52" s="19">
        <f t="shared" si="14"/>
        <v>0</v>
      </c>
      <c r="L52" s="19">
        <f t="shared" si="14"/>
        <v>86403.199999999997</v>
      </c>
      <c r="M52" s="19">
        <f t="shared" si="14"/>
        <v>41751.599999999999</v>
      </c>
      <c r="N52" s="19">
        <f>N53</f>
        <v>735128.21</v>
      </c>
      <c r="O52" s="19">
        <f>O53</f>
        <v>0</v>
      </c>
      <c r="P52" s="19">
        <f>P53</f>
        <v>0</v>
      </c>
      <c r="Q52" s="19">
        <f>Q53</f>
        <v>735128.21</v>
      </c>
    </row>
    <row r="53" spans="1:17" ht="16.5" customHeight="1" x14ac:dyDescent="0.2">
      <c r="A53" s="20"/>
      <c r="B53" s="8" t="s">
        <v>40</v>
      </c>
      <c r="C53" s="18"/>
      <c r="D53" s="56" t="s">
        <v>63</v>
      </c>
      <c r="E53" s="22"/>
      <c r="F53" s="19">
        <f>H53+G53</f>
        <v>863283.01</v>
      </c>
      <c r="G53" s="19">
        <f>J53</f>
        <v>128154.79999999999</v>
      </c>
      <c r="H53" s="19">
        <f>N53</f>
        <v>735128.21</v>
      </c>
      <c r="I53" s="32">
        <f>J53+N53</f>
        <v>863283.01</v>
      </c>
      <c r="J53" s="32">
        <f>K53+L53+M53</f>
        <v>128154.79999999999</v>
      </c>
      <c r="K53" s="32">
        <v>0</v>
      </c>
      <c r="L53" s="32">
        <v>86403.199999999997</v>
      </c>
      <c r="M53" s="32">
        <v>41751.599999999999</v>
      </c>
      <c r="N53" s="32">
        <v>735128.21</v>
      </c>
      <c r="O53" s="32">
        <v>0</v>
      </c>
      <c r="P53" s="32">
        <v>0</v>
      </c>
      <c r="Q53" s="32">
        <v>735128.21</v>
      </c>
    </row>
    <row r="54" spans="1:17" ht="16.5" customHeight="1" x14ac:dyDescent="0.2">
      <c r="A54" s="20"/>
      <c r="B54" s="8" t="s">
        <v>33</v>
      </c>
      <c r="C54" s="18"/>
      <c r="D54" s="57"/>
      <c r="E54" s="23"/>
      <c r="F54" s="19"/>
      <c r="G54" s="19"/>
      <c r="H54" s="19"/>
      <c r="I54" s="32"/>
      <c r="J54" s="32"/>
      <c r="K54" s="32"/>
      <c r="L54" s="32"/>
      <c r="M54" s="32"/>
      <c r="N54" s="32"/>
      <c r="O54" s="32"/>
      <c r="P54" s="32"/>
      <c r="Q54" s="32"/>
    </row>
    <row r="55" spans="1:17" ht="16.5" customHeight="1" x14ac:dyDescent="0.2">
      <c r="A55" s="20"/>
      <c r="B55" s="8" t="s">
        <v>41</v>
      </c>
      <c r="C55" s="18"/>
      <c r="D55" s="57"/>
      <c r="E55" s="23"/>
      <c r="F55" s="19"/>
      <c r="G55" s="19"/>
      <c r="H55" s="19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6.5" customHeight="1" x14ac:dyDescent="0.2">
      <c r="A56" s="20"/>
      <c r="B56" s="8" t="s">
        <v>42</v>
      </c>
      <c r="C56" s="18"/>
      <c r="D56" s="58"/>
      <c r="E56" s="24"/>
      <c r="F56" s="19"/>
      <c r="G56" s="19"/>
      <c r="H56" s="19"/>
      <c r="I56" s="32"/>
      <c r="J56" s="32"/>
      <c r="K56" s="32"/>
      <c r="L56" s="32"/>
      <c r="M56" s="32"/>
      <c r="N56" s="32"/>
      <c r="O56" s="32"/>
      <c r="P56" s="32"/>
      <c r="Q56" s="32"/>
    </row>
    <row r="57" spans="1:17" ht="16.5" customHeight="1" x14ac:dyDescent="0.2">
      <c r="A57" s="38" t="s">
        <v>27</v>
      </c>
      <c r="B57" s="39"/>
      <c r="C57" s="40" t="s">
        <v>19</v>
      </c>
      <c r="D57" s="40"/>
      <c r="E57" s="11">
        <f>E10+E29</f>
        <v>2994673.03</v>
      </c>
      <c r="F57" s="11">
        <f>F10+F29</f>
        <v>3671984.95</v>
      </c>
      <c r="G57" s="11">
        <f>G10+G29</f>
        <v>1070037.06</v>
      </c>
      <c r="H57" s="11">
        <f>H10+H29</f>
        <v>2601947.89</v>
      </c>
      <c r="I57" s="11">
        <f t="shared" ref="I57:Q57" si="15">I10+I29</f>
        <v>3671984.95</v>
      </c>
      <c r="J57" s="11">
        <f t="shared" si="15"/>
        <v>1070037.06</v>
      </c>
      <c r="K57" s="11">
        <f t="shared" si="15"/>
        <v>940807.77</v>
      </c>
      <c r="L57" s="11">
        <f t="shared" si="15"/>
        <v>87477.69</v>
      </c>
      <c r="M57" s="11">
        <f t="shared" si="15"/>
        <v>41751.599999999999</v>
      </c>
      <c r="N57" s="11">
        <f t="shared" si="15"/>
        <v>2601947.89</v>
      </c>
      <c r="O57" s="11">
        <f t="shared" si="15"/>
        <v>0</v>
      </c>
      <c r="P57" s="11">
        <f t="shared" si="15"/>
        <v>0</v>
      </c>
      <c r="Q57" s="11">
        <f t="shared" si="15"/>
        <v>2601947.89</v>
      </c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41" t="s">
        <v>28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2"/>
      <c r="M59" s="2"/>
      <c r="N59" s="2"/>
      <c r="O59" s="2"/>
      <c r="P59" s="2"/>
      <c r="Q59" s="2"/>
    </row>
    <row r="60" spans="1:17" x14ac:dyDescent="0.2">
      <c r="A60" s="2" t="s">
        <v>29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 t="s">
        <v>47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</sheetData>
  <mergeCells count="99">
    <mergeCell ref="D35:D38"/>
    <mergeCell ref="D44:D47"/>
    <mergeCell ref="D53:D56"/>
    <mergeCell ref="C49:Q49"/>
    <mergeCell ref="C50:Q50"/>
    <mergeCell ref="C51:Q51"/>
    <mergeCell ref="I53:I56"/>
    <mergeCell ref="J53:J56"/>
    <mergeCell ref="K53:K56"/>
    <mergeCell ref="L53:L56"/>
    <mergeCell ref="M53:M56"/>
    <mergeCell ref="N53:N56"/>
    <mergeCell ref="O53:O56"/>
    <mergeCell ref="P53:P56"/>
    <mergeCell ref="Q53:Q56"/>
    <mergeCell ref="N44:N47"/>
    <mergeCell ref="O44:O47"/>
    <mergeCell ref="P44:P47"/>
    <mergeCell ref="Q44:Q47"/>
    <mergeCell ref="C48:Q48"/>
    <mergeCell ref="I44:I47"/>
    <mergeCell ref="J44:J47"/>
    <mergeCell ref="K44:K47"/>
    <mergeCell ref="L44:L47"/>
    <mergeCell ref="M44:M47"/>
    <mergeCell ref="M35:M38"/>
    <mergeCell ref="N35:N38"/>
    <mergeCell ref="O35:O38"/>
    <mergeCell ref="P35:P38"/>
    <mergeCell ref="Q35:Q38"/>
    <mergeCell ref="C12:Q12"/>
    <mergeCell ref="J5:Q5"/>
    <mergeCell ref="J6:M6"/>
    <mergeCell ref="N6:Q6"/>
    <mergeCell ref="J7:J8"/>
    <mergeCell ref="K7:M7"/>
    <mergeCell ref="N7:N8"/>
    <mergeCell ref="O7:Q7"/>
    <mergeCell ref="A1:Q1"/>
    <mergeCell ref="A3:A8"/>
    <mergeCell ref="B3:B8"/>
    <mergeCell ref="C3:C8"/>
    <mergeCell ref="D3:D8"/>
    <mergeCell ref="F3:F8"/>
    <mergeCell ref="G3:H3"/>
    <mergeCell ref="I3:Q3"/>
    <mergeCell ref="G4:G8"/>
    <mergeCell ref="H4:H8"/>
    <mergeCell ref="I4:Q4"/>
    <mergeCell ref="I5:I8"/>
    <mergeCell ref="E3:E8"/>
    <mergeCell ref="C13:Q13"/>
    <mergeCell ref="C14:Q14"/>
    <mergeCell ref="C10:D10"/>
    <mergeCell ref="A11:A19"/>
    <mergeCell ref="C16:C19"/>
    <mergeCell ref="D16:D19"/>
    <mergeCell ref="I16:I19"/>
    <mergeCell ref="Q16:Q19"/>
    <mergeCell ref="K16:K19"/>
    <mergeCell ref="L16:L19"/>
    <mergeCell ref="M16:M19"/>
    <mergeCell ref="N16:N19"/>
    <mergeCell ref="O16:O19"/>
    <mergeCell ref="P16:P19"/>
    <mergeCell ref="J16:J19"/>
    <mergeCell ref="C11:Q11"/>
    <mergeCell ref="A57:B57"/>
    <mergeCell ref="C57:D57"/>
    <mergeCell ref="A59:K59"/>
    <mergeCell ref="C29:D29"/>
    <mergeCell ref="C32:Q32"/>
    <mergeCell ref="C33:Q33"/>
    <mergeCell ref="C31:Q31"/>
    <mergeCell ref="C30:Q30"/>
    <mergeCell ref="C39:Q39"/>
    <mergeCell ref="C40:Q40"/>
    <mergeCell ref="C41:Q41"/>
    <mergeCell ref="C42:Q42"/>
    <mergeCell ref="I35:I38"/>
    <mergeCell ref="J35:J38"/>
    <mergeCell ref="K35:K38"/>
    <mergeCell ref="L35:L38"/>
    <mergeCell ref="A20:A28"/>
    <mergeCell ref="C20:Q20"/>
    <mergeCell ref="C21:Q21"/>
    <mergeCell ref="L25:L28"/>
    <mergeCell ref="M25:M28"/>
    <mergeCell ref="N25:N28"/>
    <mergeCell ref="O25:O28"/>
    <mergeCell ref="P25:P28"/>
    <mergeCell ref="C25:C28"/>
    <mergeCell ref="D25:D28"/>
    <mergeCell ref="I25:I28"/>
    <mergeCell ref="J25:J28"/>
    <mergeCell ref="K25:K28"/>
    <mergeCell ref="C22:Q22"/>
    <mergeCell ref="C23:Q23"/>
    <mergeCell ref="Q25:Q28"/>
  </mergeCells>
  <pageMargins left="0.70866141732283472" right="0.70866141732283472" top="0.90300000000000002" bottom="0.74803149606299213" header="0.31496062992125984" footer="0.31496062992125984"/>
  <pageSetup paperSize="9" scale="77" fitToHeight="0" orientation="landscape" r:id="rId1"/>
  <headerFooter>
    <oddHeader>&amp;RZałącznik Nr 4 do Uchwały Nr XII/126/20
Rady Gminy Kurzętnik z dnia  3 marca 2020 r. w sprawie 
zmiany budżetu Gminy Kurzętnik na 2020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2020-02-28T07:12:50Z</cp:lastPrinted>
  <dcterms:created xsi:type="dcterms:W3CDTF">2016-10-25T12:03:33Z</dcterms:created>
  <dcterms:modified xsi:type="dcterms:W3CDTF">2020-02-28T10:45:19Z</dcterms:modified>
</cp:coreProperties>
</file>